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485" windowWidth="12165" windowHeight="8925" tabRatio="608" activeTab="0"/>
  </bookViews>
  <sheets>
    <sheet name="RANKLIST" sheetId="1" r:id="rId1"/>
  </sheets>
  <definedNames>
    <definedName name="_xlnm.Print_Area" localSheetId="0">'RANKLIST'!$A$4:$DC$124</definedName>
    <definedName name="INTER" localSheetId="0">'RANKLIST'!IK1,'RANKLIST'!IM1,'RANKLIST'!IO1,'RANKLIST'!IQ1,'RANKLIST'!IS1,'RANKLIST'!IU1</definedName>
    <definedName name="INTER">#REF!,#REF!,#REF!,#REF!,#REF!,#REF!</definedName>
    <definedName name="INTER1" localSheetId="0">'RANKLIST'!IM1,'RANKLIST'!IO1,'RANKLIST'!IQ1,'RANKLIST'!IS1,'RANKLIST'!IU1</definedName>
    <definedName name="INTER1">#REF!,#REF!,#REF!,#REF!,#REF!</definedName>
    <definedName name="INTER2" localSheetId="0">'RANKLIST'!IK1,'RANKLIST'!IO1,'RANKLIST'!IQ1,'RANKLIST'!IS1,'RANKLIST'!IU1</definedName>
    <definedName name="INTER2">#REF!,#REF!,#REF!,#REF!,#REF!</definedName>
    <definedName name="INTER3" localSheetId="0">'RANKLIST'!IK1,'RANKLIST'!IM1,'RANKLIST'!IQ1,'RANKLIST'!IS1,'RANKLIST'!IU1</definedName>
    <definedName name="INTER3">#REF!,#REF!,#REF!,#REF!,#REF!</definedName>
    <definedName name="INTER4" localSheetId="0">'RANKLIST'!IK1,'RANKLIST'!IM1,'RANKLIST'!IO1,'RANKLIST'!IS1,'RANKLIST'!IU1</definedName>
    <definedName name="INTER4">#REF!,#REF!,#REF!,#REF!,#REF!</definedName>
    <definedName name="INTER5" localSheetId="0">'RANKLIST'!IK1,'RANKLIST'!IM1,'RANKLIST'!IO1,'RANKLIST'!IQ1,'RANKLIST'!IU1</definedName>
    <definedName name="INTER5">#REF!,#REF!,#REF!,#REF!,#REF!</definedName>
    <definedName name="INTER6" localSheetId="0">'RANKLIST'!IK1,'RANKLIST'!IM1,'RANKLIST'!IO1,'RANKLIST'!IQ1,'RANKLIST'!IS1</definedName>
    <definedName name="INTER6">#REF!,#REF!,#REF!,#REF!,#REF!</definedName>
    <definedName name="MININTER" localSheetId="0">MIN('RANKLIST'!INTER)</definedName>
    <definedName name="MININTER">MIN(INTER)</definedName>
    <definedName name="MININTER1" localSheetId="0">MIN('RANKLIST'!INTER1)</definedName>
    <definedName name="MININTER1">MIN(INTER1)</definedName>
    <definedName name="MININTER2" localSheetId="0">MIN('RANKLIST'!INTER2)</definedName>
    <definedName name="MININTER2">MIN(INTER2)</definedName>
    <definedName name="MININTER3" localSheetId="0">MIN('RANKLIST'!INTER3)</definedName>
    <definedName name="MININTER3">MIN(INTER3)</definedName>
    <definedName name="MININTER4" localSheetId="0">MIN('RANKLIST'!INTER4)</definedName>
    <definedName name="MININTER4">MIN(INTER4)</definedName>
    <definedName name="MININTER5" localSheetId="0">MIN('RANKLIST'!INTER5)</definedName>
    <definedName name="MININTER5">MIN(INTER5)</definedName>
    <definedName name="MININTER6" localSheetId="0">MIN('RANKLIST'!INTER6)</definedName>
    <definedName name="MININTER6">MIN(INTER6)</definedName>
    <definedName name="TOT" localSheetId="0">SUM('RANKLIST'!INTER)-MIN('RANKLIST'!INTER)-MAX('RANKLIST'!MININTER1,'RANKLIST'!MININTER2,'RANKLIST'!MININTER3,'RANKLIST'!MININTER4,'RANKLIST'!MININTER5,'RANKLIST'!MININTER6)</definedName>
    <definedName name="TOT">SUM(INTER)-MIN(INTER)-MAX(MININTER1,MININTER2,MININTER3,MININTER4,MININTER5,MININTER6)</definedName>
  </definedNames>
  <calcPr fullCalcOnLoad="1"/>
</workbook>
</file>

<file path=xl/sharedStrings.xml><?xml version="1.0" encoding="utf-8"?>
<sst xmlns="http://schemas.openxmlformats.org/spreadsheetml/2006/main" count="179" uniqueCount="152">
  <si>
    <t>Piazz</t>
  </si>
  <si>
    <t>CAMPIONATO NAZIONALE</t>
  </si>
  <si>
    <t>TOZZI ROBERTO</t>
  </si>
  <si>
    <t>RANKING LIST ITALIANA CLASSE SNIPE</t>
  </si>
  <si>
    <t>EQUIPAGGIO</t>
  </si>
  <si>
    <t>Piazz.</t>
  </si>
  <si>
    <t>C.ZON</t>
  </si>
  <si>
    <t>STHAL TOM</t>
  </si>
  <si>
    <t>PESCI ANDREA</t>
  </si>
  <si>
    <t>ZAOLI ANDREA</t>
  </si>
  <si>
    <t>PESCI STEFANO</t>
  </si>
  <si>
    <t>PERDISA FILIPPO</t>
  </si>
  <si>
    <t>PERINI ROBERTO</t>
  </si>
  <si>
    <t>PISETTA PAOLO</t>
  </si>
  <si>
    <t>LAMBERTENGHI PAOLO</t>
  </si>
  <si>
    <t>FANTONI PIETRO</t>
  </si>
  <si>
    <t>ROCHELLI FABIO</t>
  </si>
  <si>
    <t>BRUNI DARIO</t>
  </si>
  <si>
    <t>ROSSI FRANCESCO</t>
  </si>
  <si>
    <t>RODATI ALESSANDRO</t>
  </si>
  <si>
    <t>PROSPERI GIUSEPPE</t>
  </si>
  <si>
    <t>MARCHETILLI GIORGIO</t>
  </si>
  <si>
    <t>PRATI CARLO</t>
  </si>
  <si>
    <t>LONGHI STEFANO</t>
  </si>
  <si>
    <t>SCHIAFFINO ALBERTO</t>
  </si>
  <si>
    <t>PIAZZA ANDREA</t>
  </si>
  <si>
    <t>PANTANO MARCO</t>
  </si>
  <si>
    <t>STELLA GIOVANNI</t>
  </si>
  <si>
    <t>PERDISA ALBERTO.</t>
  </si>
  <si>
    <t>MICHEL ENRICO</t>
  </si>
  <si>
    <t>POGGI GIANPIERO</t>
  </si>
  <si>
    <t xml:space="preserve"> MARANGON LUCA</t>
  </si>
  <si>
    <t>BALDI DANTE</t>
  </si>
  <si>
    <t>ZUANELLI SILVANO</t>
  </si>
  <si>
    <t>PERINI CORRADO</t>
  </si>
  <si>
    <t>LEONARDI ANDREA</t>
  </si>
  <si>
    <t>PENSO MARCO</t>
  </si>
  <si>
    <t>STEFFE' FABIO</t>
  </si>
  <si>
    <t>GATTULLI IVO</t>
  </si>
  <si>
    <t>STEFANI GIORGIO</t>
  </si>
  <si>
    <t>IRREDENTO SERGIO</t>
  </si>
  <si>
    <t>CIUFO CLAUDIO</t>
  </si>
  <si>
    <t>BRUNI RENATO</t>
  </si>
  <si>
    <t>CIGALOTTI MASSIMO</t>
  </si>
  <si>
    <t>CASARINI ROBERTO</t>
  </si>
  <si>
    <t>GUADAGNI CLAUDIO</t>
  </si>
  <si>
    <t>FUZZI PAOLO</t>
  </si>
  <si>
    <t>FRUSONE ANDREA</t>
  </si>
  <si>
    <t>DE MATTE' GIULIANO</t>
  </si>
  <si>
    <t>MILLA ANDREA</t>
  </si>
  <si>
    <t>STILLI ULDERICO</t>
  </si>
  <si>
    <t>ARPINI DOMENICO</t>
  </si>
  <si>
    <t>NICCOLI MARCO</t>
  </si>
  <si>
    <t>GALLINUCCI  MATTEO</t>
  </si>
  <si>
    <t>PAPETTI BERNARDO</t>
  </si>
  <si>
    <t>TOZZI CLAUDIO</t>
  </si>
  <si>
    <t>MAURIZI MAURO</t>
  </si>
  <si>
    <t>RINAUDO LUIGI</t>
  </si>
  <si>
    <t>APOSTOLI ROBERTO</t>
  </si>
  <si>
    <t>MOTTA  ALESSANDRO</t>
  </si>
  <si>
    <t>CAMPORESE FRANCO</t>
  </si>
  <si>
    <t>PALLAORO ALESSANDRO</t>
  </si>
  <si>
    <t>COSTANTINI ROBERTO</t>
  </si>
  <si>
    <t>EMER ROBERTO</t>
  </si>
  <si>
    <t>D'ORAZIO GIUSEPPE</t>
  </si>
  <si>
    <t>VIVIAN MAURIZIO</t>
  </si>
  <si>
    <t>DE SIMONE STEFANO</t>
  </si>
  <si>
    <t>TOCCHIO GIAMPAOLO</t>
  </si>
  <si>
    <t>LUBRANO ANDREA</t>
  </si>
  <si>
    <t>GERIN NICOLA</t>
  </si>
  <si>
    <t>TARTAGLIA PAOLO</t>
  </si>
  <si>
    <t>PONTECORVO MASSIMILIANO</t>
  </si>
  <si>
    <t>LUBRANO FRANCESCO</t>
  </si>
  <si>
    <t>MORO PAOLO RENATO</t>
  </si>
  <si>
    <t>KLEIN ANDREA</t>
  </si>
  <si>
    <t>TISSELLI ANDREA</t>
  </si>
  <si>
    <t>PISELLI GIANFRANCO</t>
  </si>
  <si>
    <t>GEMINI ANDREA</t>
  </si>
  <si>
    <t>PERI GIOVANNI</t>
  </si>
  <si>
    <t>UBER DARIO</t>
  </si>
  <si>
    <t>SAMBO GIULIA</t>
  </si>
  <si>
    <t>BALLATORE MARCO</t>
  </si>
  <si>
    <t>DONATI SANTIAGO</t>
  </si>
  <si>
    <t>GNUFFI LORENZO</t>
  </si>
  <si>
    <t>VIANELLO ANDREA</t>
  </si>
  <si>
    <t>VIGLINO ANNA</t>
  </si>
  <si>
    <t>BIGHIN GIANNI</t>
  </si>
  <si>
    <t>MORONATO ANDREA</t>
  </si>
  <si>
    <t>SCIANCALEPORE FELICE</t>
  </si>
  <si>
    <t>DE BERNARDIS ROBERTO</t>
  </si>
  <si>
    <t>BARI ANTONIO</t>
  </si>
  <si>
    <t>DE PAOLI ALBERTO</t>
  </si>
  <si>
    <t>CALLIARI MARCO</t>
  </si>
  <si>
    <t>DONATI ALFONSO</t>
  </si>
  <si>
    <t>STEFANI DANIEL</t>
  </si>
  <si>
    <t>VALLA LORENZO</t>
  </si>
  <si>
    <t>BABBINI EMILIO</t>
  </si>
  <si>
    <t>RIGAMONTI CLAUDIO</t>
  </si>
  <si>
    <t>MERIGGI PIETRO MASSIMO</t>
  </si>
  <si>
    <t>MORETTI MATTEO</t>
  </si>
  <si>
    <t>1° DUCA DI GENOVA - NAZIONALE 2011</t>
  </si>
  <si>
    <t>Anzio, 16 - 17 aprile 2011</t>
  </si>
  <si>
    <t>GIORDANO RUBEN</t>
  </si>
  <si>
    <t>VOLPE ANGELA</t>
  </si>
  <si>
    <t>2° DUCA DI GENOVA - NAZIONALE 2011</t>
  </si>
  <si>
    <t>Rimini, 28 - 29 maggio 2011</t>
  </si>
  <si>
    <t>BARBARINI ENRICO</t>
  </si>
  <si>
    <t>PEPE GIANMARCO</t>
  </si>
  <si>
    <t>3° DUCA DI GEN- NAZIONALE 2011</t>
  </si>
  <si>
    <t>Caldonazzo, 18-19 giugno 2011</t>
  </si>
  <si>
    <t>Dic. 2010</t>
  </si>
  <si>
    <t>CRONST CLAUDIO</t>
  </si>
  <si>
    <t>LEVANTINI FULVIO</t>
  </si>
  <si>
    <t>CATTONI ROLDANO</t>
  </si>
  <si>
    <t>DEI ROSSI MARCO</t>
  </si>
  <si>
    <t>LIBARDI DAVIDE</t>
  </si>
  <si>
    <t>DE SANTA AZELIO</t>
  </si>
  <si>
    <t>BRESSAN MARCO</t>
  </si>
  <si>
    <t>FIAMOZZI PAOLO</t>
  </si>
  <si>
    <t>Muggia, 22 - 26 agosto 2011</t>
  </si>
  <si>
    <t>CANGIANO GENNARO</t>
  </si>
  <si>
    <t>MORO UMBERTO</t>
  </si>
  <si>
    <t>WETZL UMBERTO</t>
  </si>
  <si>
    <t>CERNI PAOLO</t>
  </si>
  <si>
    <t>TRANI GIULIO</t>
  </si>
  <si>
    <t>BARBAROSSA SARAH</t>
  </si>
  <si>
    <t>FERIALDI HERMES</t>
  </si>
  <si>
    <t>MAGLIOCCHETTI CHIARA</t>
  </si>
  <si>
    <t>4° NAZIONALE 2011</t>
  </si>
  <si>
    <t>Talamone, 24-25 settembre 2011</t>
  </si>
  <si>
    <t>,</t>
  </si>
  <si>
    <t>GRANCHI FRANCESCO</t>
  </si>
  <si>
    <t>SORRENTINO VINCENZO</t>
  </si>
  <si>
    <t>MORANI GIUSEPPE</t>
  </si>
  <si>
    <t>NAPOLEONE RAFFAELLO</t>
  </si>
  <si>
    <t>FALDELLA ANDREA</t>
  </si>
  <si>
    <t>TURCHETTO ALESSANDRO</t>
  </si>
  <si>
    <t>RICCARDI ANDREA</t>
  </si>
  <si>
    <t>VANNI EUGENIA</t>
  </si>
  <si>
    <t>ROMANI MARCO</t>
  </si>
  <si>
    <t>ANTONELLI GIANLUCA</t>
  </si>
  <si>
    <t>PROSPERI MARCO</t>
  </si>
  <si>
    <t>SELLERI STEFANO</t>
  </si>
  <si>
    <t>VENDITTI STEFANO</t>
  </si>
  <si>
    <t>BELLOTTI ALESSANDRO</t>
  </si>
  <si>
    <t>DELIGIOS GIOVANNI</t>
  </si>
  <si>
    <t xml:space="preserve">SPAGNOLI CHIARA </t>
  </si>
  <si>
    <t>DE ROSSI MARCO</t>
  </si>
  <si>
    <t>ORADINI MICHAEL</t>
  </si>
  <si>
    <t>FIORINI RODOLFO</t>
  </si>
  <si>
    <t>CIAMMAICHELLA PIERLUIGI</t>
  </si>
  <si>
    <t>CIUFFO GUIDO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</si>
</sst>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11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4"/>
      <name val="Helv"/>
      <family val="0"/>
    </font>
    <font>
      <sz val="10"/>
      <name val="Arial"/>
      <family val="0"/>
    </font>
    <font>
      <b/>
      <sz val="10"/>
      <color indexed="10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b/>
      <i/>
      <sz val="28"/>
      <name val="Helv"/>
      <family val="0"/>
    </font>
    <font>
      <b/>
      <sz val="9"/>
      <name val="Helv"/>
      <family val="0"/>
    </font>
    <font>
      <b/>
      <sz val="9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22"/>
      </patternFill>
    </fill>
    <fill>
      <patternFill patternType="solid">
        <fgColor indexed="13"/>
        <bgColor indexed="64"/>
      </patternFill>
    </fill>
    <fill>
      <patternFill patternType="gray125"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1" xfId="0" applyNumberFormat="1" applyFont="1" applyBorder="1" applyAlignment="1">
      <alignment/>
    </xf>
    <xf numFmtId="0" fontId="0" fillId="0" borderId="2" xfId="0" applyNumberFormat="1" applyBorder="1" applyAlignment="1">
      <alignment/>
    </xf>
    <xf numFmtId="3" fontId="0" fillId="0" borderId="0" xfId="0" applyNumberFormat="1" applyAlignment="1">
      <alignment horizontal="center"/>
    </xf>
    <xf numFmtId="0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NumberFormat="1" applyFont="1" applyBorder="1" applyAlignment="1">
      <alignment/>
    </xf>
    <xf numFmtId="0" fontId="0" fillId="0" borderId="0" xfId="0" applyFill="1" applyAlignment="1">
      <alignment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NumberFormat="1" applyFill="1" applyAlignment="1">
      <alignment/>
    </xf>
    <xf numFmtId="0" fontId="1" fillId="0" borderId="3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7" xfId="0" applyNumberFormat="1" applyBorder="1" applyAlignment="1">
      <alignment/>
    </xf>
    <xf numFmtId="0" fontId="0" fillId="3" borderId="7" xfId="0" applyNumberFormat="1" applyFill="1" applyBorder="1" applyAlignment="1">
      <alignment/>
    </xf>
    <xf numFmtId="0" fontId="1" fillId="3" borderId="0" xfId="0" applyNumberFormat="1" applyFont="1" applyFill="1" applyBorder="1" applyAlignment="1">
      <alignment/>
    </xf>
    <xf numFmtId="0" fontId="0" fillId="3" borderId="3" xfId="0" applyNumberFormat="1" applyFill="1" applyBorder="1" applyAlignment="1">
      <alignment/>
    </xf>
    <xf numFmtId="0" fontId="0" fillId="3" borderId="0" xfId="0" applyNumberFormat="1" applyFill="1" applyAlignment="1">
      <alignment/>
    </xf>
    <xf numFmtId="0" fontId="0" fillId="4" borderId="7" xfId="0" applyNumberFormat="1" applyFill="1" applyBorder="1" applyAlignment="1">
      <alignment/>
    </xf>
    <xf numFmtId="0" fontId="0" fillId="4" borderId="3" xfId="0" applyNumberFormat="1" applyFill="1" applyBorder="1" applyAlignment="1">
      <alignment/>
    </xf>
    <xf numFmtId="3" fontId="0" fillId="0" borderId="0" xfId="0" applyNumberFormat="1" applyFill="1" applyAlignment="1">
      <alignment horizontal="center"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 horizontal="right"/>
    </xf>
    <xf numFmtId="3" fontId="0" fillId="5" borderId="0" xfId="0" applyNumberFormat="1" applyFill="1" applyAlignment="1">
      <alignment horizontal="right"/>
    </xf>
    <xf numFmtId="0" fontId="5" fillId="5" borderId="0" xfId="0" applyFont="1" applyFill="1" applyAlignment="1">
      <alignment horizontal="center"/>
    </xf>
    <xf numFmtId="0" fontId="0" fillId="6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  <xf numFmtId="14" fontId="0" fillId="0" borderId="8" xfId="0" applyNumberFormat="1" applyBorder="1" applyAlignment="1">
      <alignment/>
    </xf>
    <xf numFmtId="3" fontId="1" fillId="2" borderId="0" xfId="0" applyNumberFormat="1" applyFont="1" applyFill="1" applyBorder="1" applyAlignment="1">
      <alignment horizontal="center"/>
    </xf>
    <xf numFmtId="0" fontId="0" fillId="7" borderId="0" xfId="0" applyFill="1" applyAlignment="1">
      <alignment/>
    </xf>
    <xf numFmtId="3" fontId="0" fillId="2" borderId="0" xfId="0" applyNumberFormat="1" applyFill="1" applyBorder="1" applyAlignment="1">
      <alignment horizontal="center"/>
    </xf>
    <xf numFmtId="0" fontId="0" fillId="7" borderId="0" xfId="0" applyNumberFormat="1" applyFill="1" applyAlignment="1">
      <alignment/>
    </xf>
    <xf numFmtId="0" fontId="0" fillId="7" borderId="0" xfId="0" applyFont="1" applyFill="1" applyAlignment="1">
      <alignment horizontal="left"/>
    </xf>
    <xf numFmtId="3" fontId="0" fillId="0" borderId="9" xfId="0" applyNumberFormat="1" applyBorder="1" applyAlignment="1">
      <alignment horizontal="center"/>
    </xf>
    <xf numFmtId="3" fontId="0" fillId="2" borderId="9" xfId="0" applyNumberFormat="1" applyFill="1" applyBorder="1" applyAlignment="1">
      <alignment horizontal="center"/>
    </xf>
    <xf numFmtId="0" fontId="1" fillId="0" borderId="10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3" fontId="1" fillId="8" borderId="0" xfId="0" applyNumberFormat="1" applyFont="1" applyFill="1" applyBorder="1" applyAlignment="1">
      <alignment horizontal="center"/>
    </xf>
    <xf numFmtId="3" fontId="0" fillId="8" borderId="0" xfId="0" applyNumberFormat="1" applyFill="1" applyAlignment="1">
      <alignment horizontal="center"/>
    </xf>
    <xf numFmtId="3" fontId="0" fillId="8" borderId="9" xfId="0" applyNumberFormat="1" applyFill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1" fillId="0" borderId="14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9" borderId="0" xfId="0" applyNumberFormat="1" applyFont="1" applyFill="1" applyBorder="1" applyAlignment="1">
      <alignment horizontal="center"/>
    </xf>
    <xf numFmtId="0" fontId="1" fillId="10" borderId="0" xfId="0" applyNumberFormat="1" applyFont="1" applyFill="1" applyBorder="1" applyAlignment="1">
      <alignment horizontal="center"/>
    </xf>
    <xf numFmtId="0" fontId="1" fillId="5" borderId="0" xfId="0" applyNumberFormat="1" applyFont="1" applyFill="1" applyBorder="1" applyAlignment="1">
      <alignment horizontal="center"/>
    </xf>
    <xf numFmtId="0" fontId="1" fillId="11" borderId="0" xfId="0" applyNumberFormat="1" applyFont="1" applyFill="1" applyBorder="1" applyAlignment="1">
      <alignment horizontal="center"/>
    </xf>
    <xf numFmtId="0" fontId="1" fillId="12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15" fontId="1" fillId="0" borderId="0" xfId="0" applyNumberFormat="1" applyFont="1" applyBorder="1" applyAlignment="1">
      <alignment/>
    </xf>
    <xf numFmtId="0" fontId="0" fillId="4" borderId="0" xfId="0" applyNumberFormat="1" applyFill="1" applyBorder="1" applyAlignment="1">
      <alignment/>
    </xf>
    <xf numFmtId="3" fontId="0" fillId="0" borderId="0" xfId="0" applyNumberFormat="1" applyBorder="1" applyAlignment="1">
      <alignment horizontal="center"/>
    </xf>
    <xf numFmtId="3" fontId="0" fillId="8" borderId="0" xfId="0" applyNumberFormat="1" applyFill="1" applyBorder="1" applyAlignment="1">
      <alignment horizontal="center"/>
    </xf>
    <xf numFmtId="0" fontId="0" fillId="8" borderId="0" xfId="0" applyNumberFormat="1" applyFill="1" applyAlignment="1">
      <alignment/>
    </xf>
    <xf numFmtId="3" fontId="1" fillId="0" borderId="16" xfId="0" applyNumberFormat="1" applyFont="1" applyBorder="1" applyAlignment="1">
      <alignment horizontal="center"/>
    </xf>
    <xf numFmtId="3" fontId="1" fillId="8" borderId="16" xfId="0" applyNumberFormat="1" applyFont="1" applyFill="1" applyBorder="1" applyAlignment="1">
      <alignment horizontal="center"/>
    </xf>
    <xf numFmtId="3" fontId="1" fillId="0" borderId="16" xfId="0" applyNumberFormat="1" applyFont="1" applyFill="1" applyBorder="1" applyAlignment="1">
      <alignment horizontal="center"/>
    </xf>
    <xf numFmtId="3" fontId="1" fillId="2" borderId="16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3" fontId="1" fillId="0" borderId="0" xfId="0" applyNumberFormat="1" applyFont="1" applyAlignment="1">
      <alignment horizontal="center"/>
    </xf>
    <xf numFmtId="0" fontId="0" fillId="6" borderId="0" xfId="0" applyFill="1" applyAlignment="1">
      <alignment horizontal="center"/>
    </xf>
    <xf numFmtId="3" fontId="1" fillId="2" borderId="0" xfId="0" applyNumberFormat="1" applyFont="1" applyFill="1" applyAlignment="1">
      <alignment horizontal="center"/>
    </xf>
    <xf numFmtId="0" fontId="0" fillId="0" borderId="7" xfId="0" applyNumberFormat="1" applyFill="1" applyBorder="1" applyAlignment="1">
      <alignment/>
    </xf>
    <xf numFmtId="0" fontId="1" fillId="0" borderId="0" xfId="0" applyNumberFormat="1" applyFont="1" applyFill="1" applyAlignment="1">
      <alignment horizontal="center"/>
    </xf>
    <xf numFmtId="0" fontId="1" fillId="0" borderId="3" xfId="0" applyNumberFormat="1" applyFont="1" applyFill="1" applyBorder="1" applyAlignment="1">
      <alignment/>
    </xf>
    <xf numFmtId="0" fontId="0" fillId="2" borderId="0" xfId="0" applyNumberFormat="1" applyFont="1" applyFill="1" applyAlignment="1">
      <alignment/>
    </xf>
    <xf numFmtId="3" fontId="1" fillId="0" borderId="15" xfId="0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8" borderId="0" xfId="0" applyFill="1" applyAlignment="1">
      <alignment/>
    </xf>
    <xf numFmtId="0" fontId="1" fillId="2" borderId="0" xfId="0" applyNumberFormat="1" applyFont="1" applyFill="1" applyBorder="1" applyAlignment="1">
      <alignment horizontal="center"/>
    </xf>
    <xf numFmtId="3" fontId="1" fillId="8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3" fontId="1" fillId="0" borderId="17" xfId="0" applyNumberFormat="1" applyFont="1" applyBorder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1" fillId="13" borderId="0" xfId="0" applyNumberFormat="1" applyFont="1" applyFill="1" applyBorder="1" applyAlignment="1">
      <alignment horizontal="center"/>
    </xf>
    <xf numFmtId="3" fontId="0" fillId="2" borderId="0" xfId="0" applyNumberFormat="1" applyFill="1" applyAlignment="1">
      <alignment horizontal="right"/>
    </xf>
    <xf numFmtId="0" fontId="0" fillId="2" borderId="0" xfId="0" applyFill="1" applyAlignment="1">
      <alignment horizontal="right"/>
    </xf>
    <xf numFmtId="0" fontId="1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1" fillId="0" borderId="17" xfId="0" applyFont="1" applyBorder="1" applyAlignment="1">
      <alignment horizontal="center" shrinkToFit="1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6" xfId="0" applyFont="1" applyBorder="1" applyAlignment="1">
      <alignment horizontal="center" shrinkToFit="1"/>
    </xf>
    <xf numFmtId="0" fontId="0" fillId="0" borderId="0" xfId="0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1" fillId="0" borderId="17" xfId="0" applyFont="1" applyBorder="1" applyAlignment="1">
      <alignment horizontal="center" vertical="center"/>
    </xf>
    <xf numFmtId="0" fontId="1" fillId="14" borderId="0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143"/>
  <sheetViews>
    <sheetView tabSelected="1" workbookViewId="0" topLeftCell="A1">
      <pane xSplit="5" ySplit="8" topLeftCell="F73" activePane="bottomRight" state="frozen"/>
      <selection pane="topLeft" activeCell="A5" sqref="A5"/>
      <selection pane="topRight" activeCell="F5" sqref="F5"/>
      <selection pane="bottomLeft" activeCell="A8" sqref="A8"/>
      <selection pane="bottomRight" activeCell="B147" sqref="B147"/>
    </sheetView>
  </sheetViews>
  <sheetFormatPr defaultColWidth="11.421875" defaultRowHeight="12.75"/>
  <cols>
    <col min="1" max="1" width="4.140625" style="0" customWidth="1"/>
    <col min="2" max="2" width="27.140625" style="0" customWidth="1"/>
    <col min="3" max="3" width="2.421875" style="0" customWidth="1"/>
    <col min="4" max="4" width="8.140625" style="0" customWidth="1"/>
    <col min="5" max="5" width="1.8515625" style="0" customWidth="1"/>
    <col min="6" max="96" width="5.8515625" style="0" customWidth="1"/>
    <col min="97" max="97" width="6.8515625" style="0" customWidth="1"/>
    <col min="98" max="128" width="5.8515625" style="0" customWidth="1"/>
  </cols>
  <sheetData>
    <row r="1" spans="56:67" ht="13.5" thickBot="1">
      <c r="BD1" s="1"/>
      <c r="BE1" s="1"/>
      <c r="BF1" s="1"/>
      <c r="BG1" s="1"/>
      <c r="BH1" s="1"/>
      <c r="BI1" s="1"/>
      <c r="BJ1" s="1"/>
      <c r="BK1" s="1"/>
      <c r="BL1" s="1"/>
      <c r="BM1" s="1"/>
      <c r="BN1" s="13"/>
      <c r="BO1" t="s">
        <v>130</v>
      </c>
    </row>
    <row r="2" spans="2:66" ht="12.75" customHeight="1" thickTop="1">
      <c r="B2" s="10">
        <v>40782</v>
      </c>
      <c r="F2" s="100" t="s">
        <v>3</v>
      </c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7"/>
      <c r="BN2" s="13"/>
    </row>
    <row r="3" spans="6:66" ht="12.75">
      <c r="F3" s="101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4"/>
      <c r="BN3" s="13"/>
    </row>
    <row r="4" spans="6:66" ht="13.5" thickBot="1">
      <c r="F4" s="102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4"/>
      <c r="BN4" s="13"/>
    </row>
    <row r="5" spans="56:66" ht="14.25" thickBot="1" thickTop="1">
      <c r="BD5" s="1"/>
      <c r="BE5" s="1"/>
      <c r="BF5" s="1"/>
      <c r="BG5" s="1"/>
      <c r="BH5" s="1"/>
      <c r="BI5" s="1"/>
      <c r="BJ5" s="1"/>
      <c r="BK5" s="1"/>
      <c r="BL5" s="1"/>
      <c r="BM5" s="1"/>
      <c r="BN5" s="13"/>
    </row>
    <row r="6" spans="1:98" ht="13.5" thickTop="1">
      <c r="A6" s="6"/>
      <c r="B6" s="33"/>
      <c r="C6" s="19"/>
      <c r="D6" s="18"/>
      <c r="E6" s="23"/>
      <c r="F6" s="109" t="s">
        <v>100</v>
      </c>
      <c r="G6" s="96"/>
      <c r="H6" s="96"/>
      <c r="I6" s="96"/>
      <c r="J6" s="96"/>
      <c r="K6" s="96"/>
      <c r="L6" s="96"/>
      <c r="M6" s="96"/>
      <c r="N6" s="96"/>
      <c r="O6" s="97"/>
      <c r="P6" s="111" t="s">
        <v>104</v>
      </c>
      <c r="Q6" s="96"/>
      <c r="R6" s="96"/>
      <c r="S6" s="96"/>
      <c r="T6" s="96"/>
      <c r="U6" s="96"/>
      <c r="V6" s="96"/>
      <c r="W6" s="96"/>
      <c r="X6" s="96"/>
      <c r="Y6" s="97"/>
      <c r="Z6" s="111" t="s">
        <v>108</v>
      </c>
      <c r="AA6" s="113"/>
      <c r="AB6" s="113"/>
      <c r="AC6" s="113"/>
      <c r="AD6" s="113"/>
      <c r="AE6" s="113"/>
      <c r="AF6" s="113"/>
      <c r="AG6" s="114"/>
      <c r="AH6" s="115" t="s">
        <v>1</v>
      </c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4"/>
      <c r="AZ6" s="95" t="s">
        <v>128</v>
      </c>
      <c r="BA6" s="96"/>
      <c r="BB6" s="96"/>
      <c r="BC6" s="96"/>
      <c r="BD6" s="96"/>
      <c r="BE6" s="96"/>
      <c r="BF6" s="96"/>
      <c r="BG6" s="96"/>
      <c r="BH6" s="96"/>
      <c r="BI6" s="97"/>
      <c r="BJ6" s="51"/>
      <c r="BK6" s="52"/>
      <c r="BL6" s="105" t="s">
        <v>6</v>
      </c>
      <c r="BM6" s="106"/>
      <c r="BN6" s="76"/>
      <c r="BQ6" s="17"/>
      <c r="BR6" s="11"/>
      <c r="CT6" s="27">
        <v>30</v>
      </c>
    </row>
    <row r="7" spans="1:98" ht="13.5" thickBot="1">
      <c r="A7" s="8"/>
      <c r="B7" s="2" t="s">
        <v>4</v>
      </c>
      <c r="C7" s="20"/>
      <c r="D7" s="16"/>
      <c r="E7" s="63"/>
      <c r="F7" s="110" t="s">
        <v>101</v>
      </c>
      <c r="G7" s="93"/>
      <c r="H7" s="93"/>
      <c r="I7" s="93"/>
      <c r="J7" s="93"/>
      <c r="K7" s="93"/>
      <c r="L7" s="93"/>
      <c r="M7" s="93"/>
      <c r="N7" s="93"/>
      <c r="O7" s="94"/>
      <c r="P7" s="112" t="s">
        <v>105</v>
      </c>
      <c r="Q7" s="93"/>
      <c r="R7" s="93"/>
      <c r="S7" s="93"/>
      <c r="T7" s="93"/>
      <c r="U7" s="93"/>
      <c r="V7" s="93"/>
      <c r="W7" s="93"/>
      <c r="X7" s="93"/>
      <c r="Y7" s="94"/>
      <c r="Z7" s="92" t="s">
        <v>109</v>
      </c>
      <c r="AA7" s="93"/>
      <c r="AB7" s="93"/>
      <c r="AC7" s="93"/>
      <c r="AD7" s="93"/>
      <c r="AE7" s="93"/>
      <c r="AF7" s="93"/>
      <c r="AG7" s="94"/>
      <c r="AH7" s="112" t="s">
        <v>119</v>
      </c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9"/>
      <c r="AV7" s="93"/>
      <c r="AW7" s="93"/>
      <c r="AX7" s="93"/>
      <c r="AY7" s="94"/>
      <c r="AZ7" s="98" t="s">
        <v>129</v>
      </c>
      <c r="BA7" s="99"/>
      <c r="BB7" s="99"/>
      <c r="BC7" s="99"/>
      <c r="BD7" s="99"/>
      <c r="BE7" s="99"/>
      <c r="BF7" s="99"/>
      <c r="BG7" s="99"/>
      <c r="BH7" s="99"/>
      <c r="BI7" s="94"/>
      <c r="BJ7" s="49"/>
      <c r="BK7" s="50"/>
      <c r="BL7" s="107" t="s">
        <v>110</v>
      </c>
      <c r="BM7" s="108"/>
      <c r="BN7" s="77"/>
      <c r="BQ7" s="1"/>
      <c r="CT7" s="27">
        <v>29</v>
      </c>
    </row>
    <row r="8" spans="1:99" ht="14.25" thickBot="1" thickTop="1">
      <c r="A8" s="7"/>
      <c r="B8" s="3"/>
      <c r="C8" s="21"/>
      <c r="D8" s="5"/>
      <c r="E8" s="24"/>
      <c r="F8" s="16" t="s">
        <v>5</v>
      </c>
      <c r="G8" s="48">
        <v>36</v>
      </c>
      <c r="H8" s="16" t="s">
        <v>5</v>
      </c>
      <c r="I8" s="16"/>
      <c r="J8" s="16" t="s">
        <v>5</v>
      </c>
      <c r="K8" s="16"/>
      <c r="L8" s="16" t="s">
        <v>5</v>
      </c>
      <c r="M8" s="16"/>
      <c r="N8" s="16" t="s">
        <v>5</v>
      </c>
      <c r="O8" s="43"/>
      <c r="P8" s="42"/>
      <c r="Q8" s="48">
        <v>34</v>
      </c>
      <c r="R8" s="42" t="s">
        <v>5</v>
      </c>
      <c r="S8" s="42"/>
      <c r="T8" s="42" t="s">
        <v>5</v>
      </c>
      <c r="U8" s="42"/>
      <c r="V8" s="42" t="s">
        <v>5</v>
      </c>
      <c r="W8" s="42"/>
      <c r="X8" s="42" t="s">
        <v>5</v>
      </c>
      <c r="Y8" s="43"/>
      <c r="Z8" s="42" t="s">
        <v>5</v>
      </c>
      <c r="AA8" s="48">
        <v>46</v>
      </c>
      <c r="AB8" s="42" t="s">
        <v>5</v>
      </c>
      <c r="AC8" s="42"/>
      <c r="AD8" s="42" t="s">
        <v>5</v>
      </c>
      <c r="AE8" s="42"/>
      <c r="AF8" s="42" t="s">
        <v>5</v>
      </c>
      <c r="AG8" s="43"/>
      <c r="AH8" s="42" t="s">
        <v>5</v>
      </c>
      <c r="AI8" s="48">
        <v>38</v>
      </c>
      <c r="AJ8" s="42" t="s">
        <v>5</v>
      </c>
      <c r="AK8" s="42"/>
      <c r="AL8" s="42" t="s">
        <v>5</v>
      </c>
      <c r="AM8" s="42"/>
      <c r="AN8" s="42" t="s">
        <v>5</v>
      </c>
      <c r="AO8" s="42"/>
      <c r="AP8" s="42" t="s">
        <v>5</v>
      </c>
      <c r="AQ8" s="42"/>
      <c r="AR8" s="42" t="s">
        <v>5</v>
      </c>
      <c r="AS8" s="42"/>
      <c r="AT8" s="42" t="s">
        <v>5</v>
      </c>
      <c r="AU8" s="42"/>
      <c r="AV8" s="42" t="s">
        <v>5</v>
      </c>
      <c r="AW8" s="42"/>
      <c r="AX8" s="42" t="s">
        <v>5</v>
      </c>
      <c r="AY8" s="43"/>
      <c r="AZ8" s="41" t="s">
        <v>5</v>
      </c>
      <c r="BA8" s="48">
        <v>42</v>
      </c>
      <c r="BB8" s="42" t="s">
        <v>5</v>
      </c>
      <c r="BC8" s="42"/>
      <c r="BD8" s="42" t="s">
        <v>5</v>
      </c>
      <c r="BE8" s="42"/>
      <c r="BF8" s="42" t="s">
        <v>5</v>
      </c>
      <c r="BG8" s="42"/>
      <c r="BH8" s="42" t="s">
        <v>5</v>
      </c>
      <c r="BI8" s="43"/>
      <c r="BJ8" s="42" t="s">
        <v>5</v>
      </c>
      <c r="BK8" s="43"/>
      <c r="BL8" s="62" t="s">
        <v>0</v>
      </c>
      <c r="BM8" s="14"/>
      <c r="BN8" s="78"/>
      <c r="BQ8" s="1"/>
      <c r="CT8" s="26">
        <v>7</v>
      </c>
      <c r="CU8">
        <f>CT6-CT7+CT8</f>
        <v>8</v>
      </c>
    </row>
    <row r="9" spans="1:128" ht="13.5" thickTop="1">
      <c r="A9" s="1">
        <v>1</v>
      </c>
      <c r="B9" s="9" t="s">
        <v>15</v>
      </c>
      <c r="C9" s="22"/>
      <c r="D9" s="30">
        <f>CS9-SUM($CU9:CHOOSE($CU$8,$CU9,$CV9,$CW9,$CX9,$CY9,$CZ9,$DA9,$DB9,$DC9,$DD9,$DE9,$DF9,$DG9,$DH9,$DI9,$DJ9,$DK9,$DL9,$DM9,$DN9,$DO9,$DP9,$DQ9,$DR9))</f>
        <v>1063</v>
      </c>
      <c r="E9" s="63"/>
      <c r="F9" s="87">
        <v>3</v>
      </c>
      <c r="G9" s="81">
        <v>48</v>
      </c>
      <c r="H9" s="80">
        <v>2</v>
      </c>
      <c r="I9" s="81">
        <v>49</v>
      </c>
      <c r="J9" s="80">
        <v>1</v>
      </c>
      <c r="K9" s="81">
        <v>50</v>
      </c>
      <c r="L9" s="80">
        <v>4</v>
      </c>
      <c r="M9" s="81">
        <v>47</v>
      </c>
      <c r="N9" s="80">
        <v>6</v>
      </c>
      <c r="O9" s="47">
        <v>45</v>
      </c>
      <c r="P9" s="15">
        <v>2</v>
      </c>
      <c r="Q9" s="4">
        <v>49</v>
      </c>
      <c r="R9" s="15">
        <v>6</v>
      </c>
      <c r="S9" s="4">
        <v>45</v>
      </c>
      <c r="T9" s="15">
        <v>2</v>
      </c>
      <c r="U9" s="64">
        <v>49</v>
      </c>
      <c r="V9" s="15">
        <v>8</v>
      </c>
      <c r="W9" s="4">
        <v>43</v>
      </c>
      <c r="X9" s="15">
        <v>2</v>
      </c>
      <c r="Y9" s="39">
        <v>49</v>
      </c>
      <c r="Z9" s="15">
        <v>2</v>
      </c>
      <c r="AA9" s="4">
        <f>51-Z9</f>
        <v>49</v>
      </c>
      <c r="AB9" s="15">
        <v>3</v>
      </c>
      <c r="AC9" s="4">
        <f>51-AB9</f>
        <v>48</v>
      </c>
      <c r="AD9" s="15">
        <v>2</v>
      </c>
      <c r="AE9" s="64">
        <f>51-AD9</f>
        <v>49</v>
      </c>
      <c r="AF9" s="15">
        <v>4</v>
      </c>
      <c r="AG9" s="47">
        <f>51-AF9</f>
        <v>47</v>
      </c>
      <c r="AH9" s="15">
        <v>9</v>
      </c>
      <c r="AI9" s="64">
        <f>51-AH9</f>
        <v>42</v>
      </c>
      <c r="AJ9" s="15">
        <v>3</v>
      </c>
      <c r="AK9" s="64">
        <f>51-AJ9</f>
        <v>48</v>
      </c>
      <c r="AL9" s="15">
        <v>8</v>
      </c>
      <c r="AM9" s="64">
        <f>51-AL9</f>
        <v>43</v>
      </c>
      <c r="AN9" s="15">
        <v>7</v>
      </c>
      <c r="AO9" s="64">
        <f>51-AN9</f>
        <v>44</v>
      </c>
      <c r="AP9" s="15">
        <v>11</v>
      </c>
      <c r="AQ9" s="64">
        <f>51-AP9</f>
        <v>40</v>
      </c>
      <c r="AR9" s="15">
        <v>1</v>
      </c>
      <c r="AS9" s="64">
        <f>51-AR9</f>
        <v>50</v>
      </c>
      <c r="AT9" s="15">
        <v>2</v>
      </c>
      <c r="AU9" s="81">
        <f>51-AT9</f>
        <v>49</v>
      </c>
      <c r="AV9" s="15">
        <v>3</v>
      </c>
      <c r="AW9" s="4">
        <f>51-AV9</f>
        <v>48</v>
      </c>
      <c r="AX9" s="15">
        <v>50</v>
      </c>
      <c r="AY9" s="39">
        <f>51-AX9</f>
        <v>1</v>
      </c>
      <c r="AZ9" s="67">
        <v>12</v>
      </c>
      <c r="BA9" s="64">
        <f>51-AZ9</f>
        <v>39</v>
      </c>
      <c r="BB9" s="15">
        <v>5</v>
      </c>
      <c r="BC9" s="64">
        <f>51-BB9</f>
        <v>46</v>
      </c>
      <c r="BD9" s="15">
        <v>1</v>
      </c>
      <c r="BE9" s="64">
        <f>51-BD9</f>
        <v>50</v>
      </c>
      <c r="BF9" s="15">
        <v>3</v>
      </c>
      <c r="BG9" s="4">
        <f>51-BF9</f>
        <v>48</v>
      </c>
      <c r="BH9" s="15">
        <v>1</v>
      </c>
      <c r="BI9" s="39">
        <f>51-BH9</f>
        <v>50</v>
      </c>
      <c r="BJ9" s="15">
        <v>0</v>
      </c>
      <c r="BK9" s="39">
        <v>0</v>
      </c>
      <c r="BL9" s="54">
        <v>1</v>
      </c>
      <c r="BM9" s="4">
        <f>51-BL9</f>
        <v>50</v>
      </c>
      <c r="BN9" s="31"/>
      <c r="BO9" s="28">
        <f>G9</f>
        <v>48</v>
      </c>
      <c r="BP9" s="28">
        <f>I9</f>
        <v>49</v>
      </c>
      <c r="BQ9" s="28">
        <f>K9</f>
        <v>50</v>
      </c>
      <c r="BR9" s="28">
        <f>M9</f>
        <v>47</v>
      </c>
      <c r="BS9" s="28">
        <f>O9</f>
        <v>45</v>
      </c>
      <c r="BT9" s="28">
        <f>Q9</f>
        <v>49</v>
      </c>
      <c r="BU9" s="28">
        <f>S9</f>
        <v>45</v>
      </c>
      <c r="BV9" s="28">
        <f>U9</f>
        <v>49</v>
      </c>
      <c r="BW9" s="28">
        <f>W9</f>
        <v>43</v>
      </c>
      <c r="BX9" s="28">
        <f>Y9</f>
        <v>49</v>
      </c>
      <c r="BY9" s="28">
        <f>AA9</f>
        <v>49</v>
      </c>
      <c r="BZ9" s="28">
        <f>AC9</f>
        <v>48</v>
      </c>
      <c r="CA9" s="28">
        <f>AE9</f>
        <v>49</v>
      </c>
      <c r="CB9" s="28">
        <f>AG9</f>
        <v>47</v>
      </c>
      <c r="CC9" s="28">
        <f>AI9</f>
        <v>42</v>
      </c>
      <c r="CD9" s="28">
        <f>AK9</f>
        <v>48</v>
      </c>
      <c r="CE9" s="28">
        <f>AM9</f>
        <v>43</v>
      </c>
      <c r="CF9" s="28">
        <f>AO9</f>
        <v>44</v>
      </c>
      <c r="CG9" s="28">
        <f>AQ9</f>
        <v>40</v>
      </c>
      <c r="CH9" s="28">
        <f>AS9</f>
        <v>50</v>
      </c>
      <c r="CI9" s="28">
        <f>AU9</f>
        <v>49</v>
      </c>
      <c r="CJ9" s="28">
        <f>AW9</f>
        <v>48</v>
      </c>
      <c r="CK9" s="28">
        <f>AY9</f>
        <v>1</v>
      </c>
      <c r="CL9" s="28">
        <f>BA9</f>
        <v>39</v>
      </c>
      <c r="CM9" s="28">
        <f>BC9</f>
        <v>46</v>
      </c>
      <c r="CN9" s="28">
        <f>BE9</f>
        <v>50</v>
      </c>
      <c r="CO9" s="28">
        <f>BG9</f>
        <v>48</v>
      </c>
      <c r="CP9" s="28">
        <f>BI9</f>
        <v>50</v>
      </c>
      <c r="CQ9" s="28">
        <f>BK9</f>
        <v>0</v>
      </c>
      <c r="CR9" s="28">
        <f>BM9</f>
        <v>50</v>
      </c>
      <c r="CS9" s="29">
        <f>SUM(BO9:CR9)</f>
        <v>1315</v>
      </c>
      <c r="CU9" s="17">
        <f>SMALL($BO9:$CR9,1)</f>
        <v>0</v>
      </c>
      <c r="CV9" s="17">
        <f>SMALL($BO9:$CR9,2)</f>
        <v>1</v>
      </c>
      <c r="CW9" s="17">
        <f>SMALL($BO9:$CR9,3)</f>
        <v>39</v>
      </c>
      <c r="CX9" s="17">
        <f>SMALL($BO9:$CR9,4)</f>
        <v>40</v>
      </c>
      <c r="CY9" s="17">
        <f>SMALL($BO9:$CR9,5)</f>
        <v>42</v>
      </c>
      <c r="CZ9" s="17">
        <f>SMALL($BO9:$CR9,6)</f>
        <v>43</v>
      </c>
      <c r="DA9" s="17">
        <f>SMALL($BO9:$CR9,7)</f>
        <v>43</v>
      </c>
      <c r="DB9" s="17">
        <f>SMALL($BO9:$CR9,8)</f>
        <v>44</v>
      </c>
      <c r="DC9" s="17">
        <f>SMALL($BO9:$CR9,9)</f>
        <v>45</v>
      </c>
      <c r="DD9" s="17">
        <f>SMALL($BO9:$CR9,10)</f>
        <v>45</v>
      </c>
      <c r="DE9" s="17">
        <f>SMALL($BO9:$CR9,11)</f>
        <v>46</v>
      </c>
      <c r="DF9" s="17">
        <f>SMALL($BO9:$CR9,12)</f>
        <v>47</v>
      </c>
      <c r="DG9" s="17">
        <f>SMALL($BO9:$CR9,13)</f>
        <v>47</v>
      </c>
      <c r="DH9" s="17">
        <f>SMALL($BO9:$CR9,14)</f>
        <v>48</v>
      </c>
      <c r="DI9" s="17">
        <f>SMALL($BO9:$CR9,15)</f>
        <v>48</v>
      </c>
      <c r="DJ9" s="17">
        <f>SMALL($BO9:$CR9,16)</f>
        <v>48</v>
      </c>
      <c r="DK9" s="17">
        <f>SMALL($BO9:$CR9,17)</f>
        <v>48</v>
      </c>
      <c r="DL9" s="17">
        <f>SMALL($BO9:$CR9,18)</f>
        <v>48</v>
      </c>
      <c r="DM9" s="17">
        <f>SMALL($BO9:$CR9,19)</f>
        <v>49</v>
      </c>
      <c r="DN9" s="17">
        <f>SMALL($BO9:$CR9,20)</f>
        <v>49</v>
      </c>
      <c r="DO9" s="17">
        <f>SMALL($BO9:$CR9,21)</f>
        <v>49</v>
      </c>
      <c r="DP9" s="17">
        <f>SMALL($BO9:$CR9,22)</f>
        <v>49</v>
      </c>
      <c r="DQ9" s="17">
        <f>SMALL($BO9:$CR9,23)</f>
        <v>49</v>
      </c>
      <c r="DR9" s="17">
        <f>SMALL($BO9:$CR9,24)</f>
        <v>49</v>
      </c>
      <c r="DS9" s="17">
        <f>SMALL($BO9:$CR9,25)</f>
        <v>49</v>
      </c>
      <c r="DT9">
        <f>SMALL($BO9:$CR9,26)</f>
        <v>50</v>
      </c>
      <c r="DU9">
        <f>SMALL($BO9:$CR9,27)</f>
        <v>50</v>
      </c>
      <c r="DV9">
        <f>SMALL($BO9:$CR9,28)</f>
        <v>50</v>
      </c>
      <c r="DW9">
        <f>SMALL($BO9:$CR9,29)</f>
        <v>50</v>
      </c>
      <c r="DX9">
        <f>SMALL($BO9:$CR9,30)</f>
        <v>50</v>
      </c>
    </row>
    <row r="10" spans="1:128" ht="12.75">
      <c r="A10" s="1">
        <v>2</v>
      </c>
      <c r="B10" s="13" t="s">
        <v>29</v>
      </c>
      <c r="C10" s="22"/>
      <c r="D10" s="30">
        <f>CS10-SUM($CU10:CHOOSE($CU$8,$CU10,$CV10,$CW10,$CX10,$CY10,$CZ10,$DA10,$DB10,$DC10,$DD10,$DE10,$DF10,$DG10,$DH10,$DI10,$DJ10,$DK10,$DL10,$DM10,$DN10,$DO10,$DP10,$DQ10,$DR10))</f>
        <v>1052</v>
      </c>
      <c r="E10" s="23"/>
      <c r="F10" s="15">
        <v>1</v>
      </c>
      <c r="G10" s="64">
        <v>50</v>
      </c>
      <c r="H10" s="15">
        <v>1</v>
      </c>
      <c r="I10" s="64">
        <v>50</v>
      </c>
      <c r="J10" s="15">
        <v>2</v>
      </c>
      <c r="K10" s="64">
        <v>49</v>
      </c>
      <c r="L10" s="15">
        <v>7</v>
      </c>
      <c r="M10" s="64">
        <v>44</v>
      </c>
      <c r="N10" s="15">
        <v>5</v>
      </c>
      <c r="O10" s="39">
        <v>46</v>
      </c>
      <c r="P10" s="15">
        <v>1</v>
      </c>
      <c r="Q10" s="4">
        <v>50</v>
      </c>
      <c r="R10" s="15">
        <v>5</v>
      </c>
      <c r="S10" s="4">
        <v>46</v>
      </c>
      <c r="T10" s="15">
        <v>3</v>
      </c>
      <c r="U10" s="64">
        <v>48</v>
      </c>
      <c r="V10" s="15">
        <v>2</v>
      </c>
      <c r="W10" s="4">
        <v>49</v>
      </c>
      <c r="X10" s="15">
        <v>4</v>
      </c>
      <c r="Y10" s="39">
        <v>47</v>
      </c>
      <c r="Z10" s="15">
        <v>1</v>
      </c>
      <c r="AA10" s="4">
        <f>51-Z10</f>
        <v>50</v>
      </c>
      <c r="AB10" s="15">
        <v>2</v>
      </c>
      <c r="AC10" s="4">
        <f>51-AB10</f>
        <v>49</v>
      </c>
      <c r="AD10" s="15">
        <v>12</v>
      </c>
      <c r="AE10" s="64">
        <f>51-AD10</f>
        <v>39</v>
      </c>
      <c r="AF10" s="15">
        <v>3</v>
      </c>
      <c r="AG10" s="39">
        <f>51-AF10</f>
        <v>48</v>
      </c>
      <c r="AH10" s="15">
        <v>8</v>
      </c>
      <c r="AI10" s="64">
        <f>51-AH10</f>
        <v>43</v>
      </c>
      <c r="AJ10" s="15">
        <v>1</v>
      </c>
      <c r="AK10" s="64">
        <f>51-AJ10</f>
        <v>50</v>
      </c>
      <c r="AL10" s="15">
        <v>5</v>
      </c>
      <c r="AM10" s="64">
        <f>51-AL10</f>
        <v>46</v>
      </c>
      <c r="AN10" s="15">
        <v>9</v>
      </c>
      <c r="AO10" s="64">
        <f>51-AN10</f>
        <v>42</v>
      </c>
      <c r="AP10" s="15">
        <v>12</v>
      </c>
      <c r="AQ10" s="64">
        <f>51-AP10</f>
        <v>39</v>
      </c>
      <c r="AR10" s="15">
        <v>2</v>
      </c>
      <c r="AS10" s="64">
        <f>51-AR10</f>
        <v>49</v>
      </c>
      <c r="AT10" s="15">
        <v>3</v>
      </c>
      <c r="AU10" s="64">
        <f>51-AT10</f>
        <v>48</v>
      </c>
      <c r="AV10" s="15">
        <v>7</v>
      </c>
      <c r="AW10" s="4">
        <f>51-AV10</f>
        <v>44</v>
      </c>
      <c r="AX10" s="15">
        <v>8</v>
      </c>
      <c r="AY10" s="39">
        <f>51-AX10</f>
        <v>43</v>
      </c>
      <c r="AZ10" s="67">
        <v>9</v>
      </c>
      <c r="BA10" s="64">
        <f>51-AZ10</f>
        <v>42</v>
      </c>
      <c r="BB10" s="15">
        <v>2</v>
      </c>
      <c r="BC10" s="64">
        <f>51-BB10</f>
        <v>49</v>
      </c>
      <c r="BD10" s="15">
        <v>9</v>
      </c>
      <c r="BE10" s="64">
        <f>51-BD10</f>
        <v>42</v>
      </c>
      <c r="BF10" s="15">
        <v>1</v>
      </c>
      <c r="BG10" s="4">
        <f>51-BF10</f>
        <v>50</v>
      </c>
      <c r="BH10" s="15">
        <v>6</v>
      </c>
      <c r="BI10" s="39">
        <f>51-BH10</f>
        <v>45</v>
      </c>
      <c r="BJ10" s="15">
        <v>0</v>
      </c>
      <c r="BK10" s="39">
        <v>0</v>
      </c>
      <c r="BL10" s="54">
        <v>6</v>
      </c>
      <c r="BM10" s="4">
        <f>51-BL10</f>
        <v>45</v>
      </c>
      <c r="BN10" s="31"/>
      <c r="BO10" s="28">
        <f>G10</f>
        <v>50</v>
      </c>
      <c r="BP10" s="28">
        <f>I10</f>
        <v>50</v>
      </c>
      <c r="BQ10" s="28">
        <f>K10</f>
        <v>49</v>
      </c>
      <c r="BR10" s="28">
        <f>M10</f>
        <v>44</v>
      </c>
      <c r="BS10" s="28">
        <f>O10</f>
        <v>46</v>
      </c>
      <c r="BT10" s="28">
        <f>Q10</f>
        <v>50</v>
      </c>
      <c r="BU10" s="28">
        <f>S10</f>
        <v>46</v>
      </c>
      <c r="BV10" s="28">
        <f>U10</f>
        <v>48</v>
      </c>
      <c r="BW10" s="28">
        <f>W10</f>
        <v>49</v>
      </c>
      <c r="BX10" s="28">
        <f>Y10</f>
        <v>47</v>
      </c>
      <c r="BY10" s="28">
        <f>AA10</f>
        <v>50</v>
      </c>
      <c r="BZ10" s="28">
        <f>AC10</f>
        <v>49</v>
      </c>
      <c r="CA10" s="28">
        <f>AE10</f>
        <v>39</v>
      </c>
      <c r="CB10" s="28">
        <f>AG10</f>
        <v>48</v>
      </c>
      <c r="CC10" s="28">
        <f>AI10</f>
        <v>43</v>
      </c>
      <c r="CD10" s="28">
        <f>AK10</f>
        <v>50</v>
      </c>
      <c r="CE10" s="28">
        <f>AM10</f>
        <v>46</v>
      </c>
      <c r="CF10" s="28">
        <f>AO10</f>
        <v>42</v>
      </c>
      <c r="CG10" s="28">
        <f>AQ10</f>
        <v>39</v>
      </c>
      <c r="CH10" s="28">
        <f>AS10</f>
        <v>49</v>
      </c>
      <c r="CI10" s="28">
        <f>AU10</f>
        <v>48</v>
      </c>
      <c r="CJ10" s="28">
        <f>AW10</f>
        <v>44</v>
      </c>
      <c r="CK10" s="28">
        <f>AY10</f>
        <v>43</v>
      </c>
      <c r="CL10" s="28">
        <f>BA10</f>
        <v>42</v>
      </c>
      <c r="CM10" s="28">
        <f>BC10</f>
        <v>49</v>
      </c>
      <c r="CN10" s="28">
        <f>BE10</f>
        <v>42</v>
      </c>
      <c r="CO10" s="28">
        <f>BG10</f>
        <v>50</v>
      </c>
      <c r="CP10" s="28">
        <f>BI10</f>
        <v>45</v>
      </c>
      <c r="CQ10" s="28">
        <f>BK10</f>
        <v>0</v>
      </c>
      <c r="CR10" s="28">
        <f>BM10</f>
        <v>45</v>
      </c>
      <c r="CS10" s="29">
        <f>SUM(BO10:CR10)</f>
        <v>1342</v>
      </c>
      <c r="CU10" s="17">
        <f>SMALL($BO10:$CR10,1)</f>
        <v>0</v>
      </c>
      <c r="CV10" s="17">
        <f>SMALL($BO10:$CR10,2)</f>
        <v>39</v>
      </c>
      <c r="CW10" s="17">
        <f>SMALL($BO10:$CR10,3)</f>
        <v>39</v>
      </c>
      <c r="CX10" s="17">
        <f>SMALL($BO10:$CR10,4)</f>
        <v>42</v>
      </c>
      <c r="CY10" s="17">
        <f>SMALL($BO10:$CR10,5)</f>
        <v>42</v>
      </c>
      <c r="CZ10" s="17">
        <f>SMALL($BO10:$CR10,6)</f>
        <v>42</v>
      </c>
      <c r="DA10" s="17">
        <f>SMALL($BO10:$CR10,7)</f>
        <v>43</v>
      </c>
      <c r="DB10" s="17">
        <f>SMALL($BO10:$CR10,8)</f>
        <v>43</v>
      </c>
      <c r="DC10" s="17">
        <f>SMALL($BO10:$CR10,9)</f>
        <v>44</v>
      </c>
      <c r="DD10" s="17">
        <f>SMALL($BO10:$CR10,10)</f>
        <v>44</v>
      </c>
      <c r="DE10" s="17">
        <f>SMALL($BO10:$CR10,11)</f>
        <v>45</v>
      </c>
      <c r="DF10" s="17">
        <f>SMALL($BO10:$CR10,12)</f>
        <v>45</v>
      </c>
      <c r="DG10" s="17">
        <f>SMALL($BO10:$CR10,13)</f>
        <v>46</v>
      </c>
      <c r="DH10" s="17">
        <f>SMALL($BO10:$CR10,14)</f>
        <v>46</v>
      </c>
      <c r="DI10" s="17">
        <f>SMALL($BO10:$CR10,15)</f>
        <v>46</v>
      </c>
      <c r="DJ10" s="17">
        <f>SMALL($BO10:$CR10,16)</f>
        <v>47</v>
      </c>
      <c r="DK10" s="17">
        <f>SMALL($BO10:$CR10,17)</f>
        <v>48</v>
      </c>
      <c r="DL10" s="17">
        <f>SMALL($BO10:$CR10,18)</f>
        <v>48</v>
      </c>
      <c r="DM10" s="17">
        <f>SMALL($BO10:$CR10,19)</f>
        <v>48</v>
      </c>
      <c r="DN10" s="17">
        <f>SMALL($BO10:$CR10,20)</f>
        <v>49</v>
      </c>
      <c r="DO10" s="17">
        <f>SMALL($BO10:$CR10,21)</f>
        <v>49</v>
      </c>
      <c r="DP10" s="17">
        <f>SMALL($BO10:$CR10,22)</f>
        <v>49</v>
      </c>
      <c r="DQ10" s="17">
        <f>SMALL($BO10:$CR10,23)</f>
        <v>49</v>
      </c>
      <c r="DR10" s="17">
        <f>SMALL($BO10:$CR10,24)</f>
        <v>49</v>
      </c>
      <c r="DS10" s="17">
        <f>SMALL($BO10:$CR10,25)</f>
        <v>50</v>
      </c>
      <c r="DT10">
        <f>SMALL($BO10:$CR10,26)</f>
        <v>50</v>
      </c>
      <c r="DU10">
        <f>SMALL($BO10:$CR10,27)</f>
        <v>50</v>
      </c>
      <c r="DV10">
        <f>SMALL($BO10:$CR10,28)</f>
        <v>50</v>
      </c>
      <c r="DW10">
        <f>SMALL($BO10:$CR10,29)</f>
        <v>50</v>
      </c>
      <c r="DX10">
        <f>SMALL($BO10:$CR10,30)</f>
        <v>50</v>
      </c>
    </row>
    <row r="11" spans="1:128" ht="12.75">
      <c r="A11" s="1">
        <v>3</v>
      </c>
      <c r="B11" t="s">
        <v>30</v>
      </c>
      <c r="C11" s="22"/>
      <c r="D11" s="30">
        <f>CS11-SUM($CU11:CHOOSE($CU$8,$CU11,$CV11,$CW11,$CX11,$CY11,$CZ11,$DA11,$DB11,$DC11,$DD11,$DE11,$DF11,$DG11,$DH11,$DI11,$DJ11,$DK11,$DL11,$DM11,$DN11,$DO11,$DP11,$DQ11,$DR11))</f>
        <v>1033</v>
      </c>
      <c r="E11" s="63"/>
      <c r="F11" s="15">
        <v>2</v>
      </c>
      <c r="G11" s="64">
        <v>49</v>
      </c>
      <c r="H11" s="15">
        <v>4</v>
      </c>
      <c r="I11" s="64">
        <v>47</v>
      </c>
      <c r="J11" s="15">
        <v>4</v>
      </c>
      <c r="K11" s="64">
        <v>47</v>
      </c>
      <c r="L11" s="15">
        <v>1</v>
      </c>
      <c r="M11" s="64">
        <v>50</v>
      </c>
      <c r="N11" s="15">
        <v>1</v>
      </c>
      <c r="O11" s="39">
        <v>50</v>
      </c>
      <c r="P11" s="15">
        <v>5</v>
      </c>
      <c r="Q11" s="4">
        <v>46</v>
      </c>
      <c r="R11" s="15">
        <v>1</v>
      </c>
      <c r="S11" s="4">
        <v>50</v>
      </c>
      <c r="T11" s="15">
        <v>1</v>
      </c>
      <c r="U11" s="64">
        <v>50</v>
      </c>
      <c r="V11" s="15">
        <v>5</v>
      </c>
      <c r="W11" s="4">
        <v>46</v>
      </c>
      <c r="X11" s="15">
        <v>5</v>
      </c>
      <c r="Y11" s="39">
        <v>46</v>
      </c>
      <c r="Z11" s="15">
        <v>5</v>
      </c>
      <c r="AA11" s="4">
        <f>51-Z11</f>
        <v>46</v>
      </c>
      <c r="AB11" s="15">
        <v>1</v>
      </c>
      <c r="AC11" s="4">
        <f>51-AB11</f>
        <v>50</v>
      </c>
      <c r="AD11" s="15">
        <v>7</v>
      </c>
      <c r="AE11" s="64">
        <f>51-AD11</f>
        <v>44</v>
      </c>
      <c r="AF11" s="15">
        <v>1</v>
      </c>
      <c r="AG11" s="39">
        <f>51-AF11</f>
        <v>50</v>
      </c>
      <c r="AH11" s="15">
        <v>5</v>
      </c>
      <c r="AI11" s="64">
        <f>51-AH11</f>
        <v>46</v>
      </c>
      <c r="AJ11" s="15">
        <v>8</v>
      </c>
      <c r="AK11" s="64">
        <f>51-AJ11</f>
        <v>43</v>
      </c>
      <c r="AL11" s="15">
        <v>12</v>
      </c>
      <c r="AM11" s="64">
        <f>51-AL11</f>
        <v>39</v>
      </c>
      <c r="AN11" s="15">
        <v>13</v>
      </c>
      <c r="AO11" s="64">
        <f>51-AN11</f>
        <v>38</v>
      </c>
      <c r="AP11" s="15">
        <v>2</v>
      </c>
      <c r="AQ11" s="64">
        <f>51-AP11</f>
        <v>49</v>
      </c>
      <c r="AR11" s="15">
        <v>6</v>
      </c>
      <c r="AS11" s="64">
        <f>51-AR11</f>
        <v>45</v>
      </c>
      <c r="AT11" s="15">
        <v>6</v>
      </c>
      <c r="AU11" s="64">
        <f>51-AT11</f>
        <v>45</v>
      </c>
      <c r="AV11" s="15">
        <v>6</v>
      </c>
      <c r="AW11" s="4">
        <f>51-AV11</f>
        <v>45</v>
      </c>
      <c r="AX11" s="15">
        <v>1</v>
      </c>
      <c r="AY11" s="39">
        <f>51-AX11</f>
        <v>50</v>
      </c>
      <c r="AZ11" s="67">
        <v>0</v>
      </c>
      <c r="BA11" s="64">
        <v>0</v>
      </c>
      <c r="BB11" s="15">
        <v>0</v>
      </c>
      <c r="BC11" s="64">
        <v>0</v>
      </c>
      <c r="BD11" s="15">
        <v>0</v>
      </c>
      <c r="BE11" s="64">
        <v>0</v>
      </c>
      <c r="BF11" s="15">
        <v>0</v>
      </c>
      <c r="BG11" s="64">
        <v>0</v>
      </c>
      <c r="BH11" s="15">
        <v>0</v>
      </c>
      <c r="BI11" s="39">
        <v>0</v>
      </c>
      <c r="BJ11" s="15">
        <v>0</v>
      </c>
      <c r="BK11" s="39">
        <v>0</v>
      </c>
      <c r="BL11" s="56">
        <v>17</v>
      </c>
      <c r="BM11" s="4">
        <f>51-BL11</f>
        <v>34</v>
      </c>
      <c r="BN11" s="31"/>
      <c r="BO11" s="28">
        <f>G11</f>
        <v>49</v>
      </c>
      <c r="BP11" s="28">
        <f>I11</f>
        <v>47</v>
      </c>
      <c r="BQ11" s="28">
        <f>K11</f>
        <v>47</v>
      </c>
      <c r="BR11" s="28">
        <f>M11</f>
        <v>50</v>
      </c>
      <c r="BS11" s="28">
        <f>O11</f>
        <v>50</v>
      </c>
      <c r="BT11" s="28">
        <f>Q11</f>
        <v>46</v>
      </c>
      <c r="BU11" s="28">
        <f>S11</f>
        <v>50</v>
      </c>
      <c r="BV11" s="28">
        <f>U11</f>
        <v>50</v>
      </c>
      <c r="BW11" s="28">
        <f>W11</f>
        <v>46</v>
      </c>
      <c r="BX11" s="28">
        <f>Y11</f>
        <v>46</v>
      </c>
      <c r="BY11" s="28">
        <f>AA11</f>
        <v>46</v>
      </c>
      <c r="BZ11" s="28">
        <f>AC11</f>
        <v>50</v>
      </c>
      <c r="CA11" s="28">
        <f>AE11</f>
        <v>44</v>
      </c>
      <c r="CB11" s="28">
        <f>AG11</f>
        <v>50</v>
      </c>
      <c r="CC11" s="28">
        <f>AI11</f>
        <v>46</v>
      </c>
      <c r="CD11" s="28">
        <f>AK11</f>
        <v>43</v>
      </c>
      <c r="CE11" s="28">
        <f>AM11</f>
        <v>39</v>
      </c>
      <c r="CF11" s="28">
        <f>AO11</f>
        <v>38</v>
      </c>
      <c r="CG11" s="28">
        <f>AQ11</f>
        <v>49</v>
      </c>
      <c r="CH11" s="28">
        <f>AS11</f>
        <v>45</v>
      </c>
      <c r="CI11" s="28">
        <f>AU11</f>
        <v>45</v>
      </c>
      <c r="CJ11" s="28">
        <f>AW11</f>
        <v>45</v>
      </c>
      <c r="CK11" s="28">
        <f>AY11</f>
        <v>50</v>
      </c>
      <c r="CL11" s="28">
        <f>BA11</f>
        <v>0</v>
      </c>
      <c r="CM11" s="28">
        <f>BC11</f>
        <v>0</v>
      </c>
      <c r="CN11" s="28">
        <f>BE11</f>
        <v>0</v>
      </c>
      <c r="CO11" s="28">
        <f>BG11</f>
        <v>0</v>
      </c>
      <c r="CP11" s="28">
        <f>BI11</f>
        <v>0</v>
      </c>
      <c r="CQ11" s="28">
        <f>BK11</f>
        <v>0</v>
      </c>
      <c r="CR11" s="28">
        <f>BM11</f>
        <v>34</v>
      </c>
      <c r="CS11" s="29">
        <f>SUM(BO11:CR11)</f>
        <v>1105</v>
      </c>
      <c r="CU11" s="17">
        <f>SMALL($BO11:$CR11,1)</f>
        <v>0</v>
      </c>
      <c r="CV11" s="17">
        <f>SMALL($BO11:$CR11,2)</f>
        <v>0</v>
      </c>
      <c r="CW11" s="17">
        <f>SMALL($BO11:$CR11,3)</f>
        <v>0</v>
      </c>
      <c r="CX11" s="17">
        <f>SMALL($BO11:$CR11,4)</f>
        <v>0</v>
      </c>
      <c r="CY11" s="17">
        <f>SMALL($BO11:$CR11,5)</f>
        <v>0</v>
      </c>
      <c r="CZ11" s="17">
        <f>SMALL($BO11:$CR11,6)</f>
        <v>0</v>
      </c>
      <c r="DA11" s="17">
        <f>SMALL($BO11:$CR11,7)</f>
        <v>34</v>
      </c>
      <c r="DB11" s="17">
        <f>SMALL($BO11:$CR11,8)</f>
        <v>38</v>
      </c>
      <c r="DC11" s="17">
        <f>SMALL($BO11:$CR11,9)</f>
        <v>39</v>
      </c>
      <c r="DD11" s="17">
        <f>SMALL($BO11:$CR11,10)</f>
        <v>43</v>
      </c>
      <c r="DE11" s="17">
        <f>SMALL($BO11:$CR11,11)</f>
        <v>44</v>
      </c>
      <c r="DF11" s="17">
        <f>SMALL($BO11:$CR11,12)</f>
        <v>45</v>
      </c>
      <c r="DG11" s="17">
        <f>SMALL($BO11:$CR11,13)</f>
        <v>45</v>
      </c>
      <c r="DH11" s="17">
        <f>SMALL($BO11:$CR11,14)</f>
        <v>45</v>
      </c>
      <c r="DI11" s="17">
        <f>SMALL($BO11:$CR11,15)</f>
        <v>46</v>
      </c>
      <c r="DJ11" s="17">
        <f>SMALL($BO11:$CR11,16)</f>
        <v>46</v>
      </c>
      <c r="DK11" s="17">
        <f>SMALL($BO11:$CR11,17)</f>
        <v>46</v>
      </c>
      <c r="DL11" s="17">
        <f>SMALL($BO11:$CR11,18)</f>
        <v>46</v>
      </c>
      <c r="DM11" s="17">
        <f>SMALL($BO11:$CR11,19)</f>
        <v>46</v>
      </c>
      <c r="DN11" s="17">
        <f>SMALL($BO11:$CR11,20)</f>
        <v>47</v>
      </c>
      <c r="DO11" s="17">
        <f>SMALL($BO11:$CR11,21)</f>
        <v>47</v>
      </c>
      <c r="DP11" s="17">
        <f>SMALL($BO11:$CR11,22)</f>
        <v>49</v>
      </c>
      <c r="DQ11" s="17">
        <f>SMALL($BO11:$CR11,23)</f>
        <v>49</v>
      </c>
      <c r="DR11" s="17">
        <f>SMALL($BO11:$CR11,24)</f>
        <v>50</v>
      </c>
      <c r="DS11" s="17">
        <f>SMALL($BO11:$CR11,25)</f>
        <v>50</v>
      </c>
      <c r="DT11">
        <f>SMALL($BO11:$CR11,26)</f>
        <v>50</v>
      </c>
      <c r="DU11">
        <f>SMALL($BO11:$CR11,27)</f>
        <v>50</v>
      </c>
      <c r="DV11">
        <f>SMALL($BO11:$CR11,28)</f>
        <v>50</v>
      </c>
      <c r="DW11">
        <f>SMALL($BO11:$CR11,29)</f>
        <v>50</v>
      </c>
      <c r="DX11">
        <f>SMALL($BO11:$CR11,30)</f>
        <v>50</v>
      </c>
    </row>
    <row r="12" spans="1:128" ht="12.75">
      <c r="A12" s="1">
        <v>4</v>
      </c>
      <c r="B12" s="13" t="s">
        <v>14</v>
      </c>
      <c r="C12" s="22"/>
      <c r="D12" s="30">
        <f>CS12-SUM($CU12:CHOOSE($CU$8,$CU12,$CV12,$CW12,$CX12,$CY12,$CZ12,$DA12,$DB12,$DC12,$DD12,$DE12,$DF12,$DG12,$DH12,$DI12,$DJ12,$DK12,$DL12,$DM12,$DN12,$DO12,$DP12,$DQ12,$DR12))</f>
        <v>1029</v>
      </c>
      <c r="E12" s="63"/>
      <c r="F12" s="15">
        <v>4</v>
      </c>
      <c r="G12" s="64">
        <v>47</v>
      </c>
      <c r="H12" s="15">
        <v>3</v>
      </c>
      <c r="I12" s="64">
        <v>48</v>
      </c>
      <c r="J12" s="15">
        <v>3</v>
      </c>
      <c r="K12" s="64">
        <v>48</v>
      </c>
      <c r="L12" s="15">
        <v>5</v>
      </c>
      <c r="M12" s="64">
        <v>46</v>
      </c>
      <c r="N12" s="15">
        <v>8</v>
      </c>
      <c r="O12" s="39">
        <v>43</v>
      </c>
      <c r="P12" s="15">
        <v>2</v>
      </c>
      <c r="Q12" s="4">
        <v>49</v>
      </c>
      <c r="R12" s="15">
        <v>2</v>
      </c>
      <c r="S12" s="4">
        <v>49</v>
      </c>
      <c r="T12" s="15">
        <v>4</v>
      </c>
      <c r="U12" s="64">
        <v>47</v>
      </c>
      <c r="V12" s="15">
        <v>16</v>
      </c>
      <c r="W12" s="4">
        <v>35</v>
      </c>
      <c r="X12" s="15">
        <v>7</v>
      </c>
      <c r="Y12" s="39">
        <v>44</v>
      </c>
      <c r="Z12" s="15">
        <v>12</v>
      </c>
      <c r="AA12" s="4">
        <f>51-Z12</f>
        <v>39</v>
      </c>
      <c r="AB12" s="15">
        <v>5</v>
      </c>
      <c r="AC12" s="4">
        <f>51-AB12</f>
        <v>46</v>
      </c>
      <c r="AD12" s="15">
        <v>14</v>
      </c>
      <c r="AE12" s="64">
        <f>51-AD12</f>
        <v>37</v>
      </c>
      <c r="AF12" s="15">
        <v>14</v>
      </c>
      <c r="AG12" s="39">
        <f>51-AF12</f>
        <v>37</v>
      </c>
      <c r="AH12" s="15">
        <v>1</v>
      </c>
      <c r="AI12" s="64">
        <f>51-AH12</f>
        <v>50</v>
      </c>
      <c r="AJ12" s="15">
        <v>2</v>
      </c>
      <c r="AK12" s="64">
        <f>51-AJ12</f>
        <v>49</v>
      </c>
      <c r="AL12" s="15">
        <v>18</v>
      </c>
      <c r="AM12" s="64">
        <f>51-AL12</f>
        <v>33</v>
      </c>
      <c r="AN12" s="15">
        <v>5</v>
      </c>
      <c r="AO12" s="64">
        <f>51-AN12</f>
        <v>46</v>
      </c>
      <c r="AP12" s="15">
        <v>4</v>
      </c>
      <c r="AQ12" s="64">
        <f>51-AP12</f>
        <v>47</v>
      </c>
      <c r="AR12" s="15">
        <v>9</v>
      </c>
      <c r="AS12" s="64">
        <f>51-AR12</f>
        <v>42</v>
      </c>
      <c r="AT12" s="15">
        <v>9</v>
      </c>
      <c r="AU12" s="64">
        <f>51-AT12</f>
        <v>42</v>
      </c>
      <c r="AV12" s="15">
        <v>5</v>
      </c>
      <c r="AW12" s="4">
        <f>51-AV12</f>
        <v>46</v>
      </c>
      <c r="AX12" s="15">
        <v>5</v>
      </c>
      <c r="AY12" s="39">
        <f>51-AX12</f>
        <v>46</v>
      </c>
      <c r="AZ12" s="67">
        <v>1</v>
      </c>
      <c r="BA12" s="64">
        <f>51-AZ12</f>
        <v>50</v>
      </c>
      <c r="BB12" s="15">
        <v>6</v>
      </c>
      <c r="BC12" s="64">
        <f>51-BB12</f>
        <v>45</v>
      </c>
      <c r="BD12" s="15">
        <v>2</v>
      </c>
      <c r="BE12" s="64">
        <f>51-BD12</f>
        <v>49</v>
      </c>
      <c r="BF12" s="15">
        <v>6</v>
      </c>
      <c r="BG12" s="4">
        <f>51-BF12</f>
        <v>45</v>
      </c>
      <c r="BH12" s="15">
        <v>4</v>
      </c>
      <c r="BI12" s="39">
        <f>51-BH12</f>
        <v>47</v>
      </c>
      <c r="BJ12" s="15">
        <v>0</v>
      </c>
      <c r="BK12" s="39">
        <v>0</v>
      </c>
      <c r="BL12" s="58">
        <v>0</v>
      </c>
      <c r="BM12" s="4">
        <v>0</v>
      </c>
      <c r="BN12" s="31"/>
      <c r="BO12" s="28">
        <f>G12</f>
        <v>47</v>
      </c>
      <c r="BP12" s="28">
        <f>I12</f>
        <v>48</v>
      </c>
      <c r="BQ12" s="28">
        <f>K12</f>
        <v>48</v>
      </c>
      <c r="BR12" s="28">
        <f>M12</f>
        <v>46</v>
      </c>
      <c r="BS12" s="28">
        <f>O12</f>
        <v>43</v>
      </c>
      <c r="BT12" s="28">
        <f>Q12</f>
        <v>49</v>
      </c>
      <c r="BU12" s="28">
        <f>S12</f>
        <v>49</v>
      </c>
      <c r="BV12" s="28">
        <f>U12</f>
        <v>47</v>
      </c>
      <c r="BW12" s="28">
        <f>W12</f>
        <v>35</v>
      </c>
      <c r="BX12" s="28">
        <f>Y12</f>
        <v>44</v>
      </c>
      <c r="BY12" s="28">
        <f>AA12</f>
        <v>39</v>
      </c>
      <c r="BZ12" s="28">
        <f>AC12</f>
        <v>46</v>
      </c>
      <c r="CA12" s="28">
        <f>AE12</f>
        <v>37</v>
      </c>
      <c r="CB12" s="28">
        <f>AG12</f>
        <v>37</v>
      </c>
      <c r="CC12" s="28">
        <f>AI12</f>
        <v>50</v>
      </c>
      <c r="CD12" s="28">
        <f>AK12</f>
        <v>49</v>
      </c>
      <c r="CE12" s="28">
        <f>AM12</f>
        <v>33</v>
      </c>
      <c r="CF12" s="28">
        <f>AO12</f>
        <v>46</v>
      </c>
      <c r="CG12" s="28">
        <f>AQ12</f>
        <v>47</v>
      </c>
      <c r="CH12" s="28">
        <f>AS12</f>
        <v>42</v>
      </c>
      <c r="CI12" s="28">
        <f>AU12</f>
        <v>42</v>
      </c>
      <c r="CJ12" s="28">
        <f>AW12</f>
        <v>46</v>
      </c>
      <c r="CK12" s="28">
        <f>AY12</f>
        <v>46</v>
      </c>
      <c r="CL12" s="28">
        <f>BA12</f>
        <v>50</v>
      </c>
      <c r="CM12" s="28">
        <f>BC12</f>
        <v>45</v>
      </c>
      <c r="CN12" s="28">
        <f>BE12</f>
        <v>49</v>
      </c>
      <c r="CO12" s="28">
        <f>BG12</f>
        <v>45</v>
      </c>
      <c r="CP12" s="28">
        <f>BI12</f>
        <v>47</v>
      </c>
      <c r="CQ12" s="28">
        <f>BK12</f>
        <v>0</v>
      </c>
      <c r="CR12" s="28">
        <f>BM12</f>
        <v>0</v>
      </c>
      <c r="CS12" s="29">
        <f>SUM(BO12:CR12)</f>
        <v>1252</v>
      </c>
      <c r="CU12" s="17">
        <f>SMALL($BO12:$CR12,1)</f>
        <v>0</v>
      </c>
      <c r="CV12" s="17">
        <f>SMALL($BO12:$CR12,2)</f>
        <v>0</v>
      </c>
      <c r="CW12" s="17">
        <f>SMALL($BO12:$CR12,3)</f>
        <v>33</v>
      </c>
      <c r="CX12" s="17">
        <f>SMALL($BO12:$CR12,4)</f>
        <v>35</v>
      </c>
      <c r="CY12" s="17">
        <f>SMALL($BO12:$CR12,5)</f>
        <v>37</v>
      </c>
      <c r="CZ12" s="17">
        <f>SMALL($BO12:$CR12,6)</f>
        <v>37</v>
      </c>
      <c r="DA12" s="17">
        <f>SMALL($BO12:$CR12,7)</f>
        <v>39</v>
      </c>
      <c r="DB12" s="17">
        <f>SMALL($BO12:$CR12,8)</f>
        <v>42</v>
      </c>
      <c r="DC12" s="17">
        <f>SMALL($BO12:$CR12,9)</f>
        <v>42</v>
      </c>
      <c r="DD12" s="17">
        <f>SMALL($BO12:$CR12,10)</f>
        <v>43</v>
      </c>
      <c r="DE12" s="17">
        <f>SMALL($BO12:$CR12,11)</f>
        <v>44</v>
      </c>
      <c r="DF12" s="17">
        <f>SMALL($BO12:$CR12,12)</f>
        <v>45</v>
      </c>
      <c r="DG12" s="17">
        <f>SMALL($BO12:$CR12,13)</f>
        <v>45</v>
      </c>
      <c r="DH12" s="17">
        <f>SMALL($BO12:$CR12,14)</f>
        <v>46</v>
      </c>
      <c r="DI12" s="17">
        <f>SMALL($BO12:$CR12,15)</f>
        <v>46</v>
      </c>
      <c r="DJ12" s="17">
        <f>SMALL($BO12:$CR12,16)</f>
        <v>46</v>
      </c>
      <c r="DK12" s="17">
        <f>SMALL($BO12:$CR12,17)</f>
        <v>46</v>
      </c>
      <c r="DL12" s="17">
        <f>SMALL($BO12:$CR12,18)</f>
        <v>46</v>
      </c>
      <c r="DM12" s="17">
        <f>SMALL($BO12:$CR12,19)</f>
        <v>47</v>
      </c>
      <c r="DN12" s="17">
        <f>SMALL($BO12:$CR12,20)</f>
        <v>47</v>
      </c>
      <c r="DO12" s="17">
        <f>SMALL($BO12:$CR12,21)</f>
        <v>47</v>
      </c>
      <c r="DP12" s="17">
        <f>SMALL($BO12:$CR12,22)</f>
        <v>47</v>
      </c>
      <c r="DQ12" s="17">
        <f>SMALL($BO12:$CR12,23)</f>
        <v>48</v>
      </c>
      <c r="DR12" s="17">
        <f>SMALL($BO12:$CR12,24)</f>
        <v>48</v>
      </c>
      <c r="DS12" s="17">
        <f>SMALL($BO12:$CR12,25)</f>
        <v>49</v>
      </c>
      <c r="DT12">
        <f>SMALL($BO12:$CR12,26)</f>
        <v>49</v>
      </c>
      <c r="DU12">
        <f>SMALL($BO12:$CR12,27)</f>
        <v>49</v>
      </c>
      <c r="DV12">
        <f>SMALL($BO12:$CR12,28)</f>
        <v>49</v>
      </c>
      <c r="DW12">
        <f>SMALL($BO12:$CR12,29)</f>
        <v>50</v>
      </c>
      <c r="DX12">
        <f>SMALL($BO12:$CR12,30)</f>
        <v>50</v>
      </c>
    </row>
    <row r="13" spans="1:128" ht="12.75">
      <c r="A13" s="1">
        <v>5</v>
      </c>
      <c r="B13" s="9" t="s">
        <v>16</v>
      </c>
      <c r="C13" s="22"/>
      <c r="D13" s="30">
        <f>CS13-SUM($CU13:CHOOSE($CU$8,$CU13,$CV13,$CW13,$CX13,$CY13,$CZ13,$DA13,$DB13,$DC13,$DD13,$DE13,$DF13,$DG13,$DH13,$DI13,$DJ13,$DK13,$DL13,$DM13,$DN13,$DO13,$DP13,$DQ13,$DR13))</f>
        <v>1023</v>
      </c>
      <c r="E13" s="63"/>
      <c r="F13" s="15">
        <v>7</v>
      </c>
      <c r="G13" s="64">
        <v>44</v>
      </c>
      <c r="H13" s="15">
        <v>5</v>
      </c>
      <c r="I13" s="64">
        <v>46</v>
      </c>
      <c r="J13" s="15">
        <v>7</v>
      </c>
      <c r="K13" s="64">
        <v>44</v>
      </c>
      <c r="L13" s="15">
        <v>2</v>
      </c>
      <c r="M13" s="64">
        <v>49</v>
      </c>
      <c r="N13" s="15">
        <v>3</v>
      </c>
      <c r="O13" s="39">
        <v>48</v>
      </c>
      <c r="P13" s="15">
        <v>7</v>
      </c>
      <c r="Q13" s="4">
        <v>44</v>
      </c>
      <c r="R13" s="15">
        <v>9</v>
      </c>
      <c r="S13" s="4">
        <v>42</v>
      </c>
      <c r="T13" s="15">
        <v>6</v>
      </c>
      <c r="U13" s="64">
        <v>45</v>
      </c>
      <c r="V13" s="15">
        <v>1</v>
      </c>
      <c r="W13" s="4">
        <v>50</v>
      </c>
      <c r="X13" s="15">
        <v>1</v>
      </c>
      <c r="Y13" s="39">
        <v>50</v>
      </c>
      <c r="Z13" s="15">
        <v>9</v>
      </c>
      <c r="AA13" s="4">
        <f>51-Z13</f>
        <v>42</v>
      </c>
      <c r="AB13" s="15">
        <v>4</v>
      </c>
      <c r="AC13" s="4">
        <f>51-AB13</f>
        <v>47</v>
      </c>
      <c r="AD13" s="15">
        <v>1</v>
      </c>
      <c r="AE13" s="64">
        <f>51-AD13</f>
        <v>50</v>
      </c>
      <c r="AF13" s="15">
        <v>12</v>
      </c>
      <c r="AG13" s="39">
        <f>51-AF13</f>
        <v>39</v>
      </c>
      <c r="AH13" s="15">
        <v>7</v>
      </c>
      <c r="AI13" s="64">
        <f>51-AH13</f>
        <v>44</v>
      </c>
      <c r="AJ13" s="15">
        <v>14</v>
      </c>
      <c r="AK13" s="64">
        <f>51-AJ13</f>
        <v>37</v>
      </c>
      <c r="AL13" s="15">
        <v>10</v>
      </c>
      <c r="AM13" s="64">
        <f>51-AL13</f>
        <v>41</v>
      </c>
      <c r="AN13" s="15">
        <v>15</v>
      </c>
      <c r="AO13" s="64">
        <f>51-AN13</f>
        <v>36</v>
      </c>
      <c r="AP13" s="15">
        <v>1</v>
      </c>
      <c r="AQ13" s="64">
        <f>51-AP13</f>
        <v>50</v>
      </c>
      <c r="AR13" s="15">
        <v>13</v>
      </c>
      <c r="AS13" s="64">
        <f>51-AR13</f>
        <v>38</v>
      </c>
      <c r="AT13" s="15">
        <v>5</v>
      </c>
      <c r="AU13" s="64">
        <f>51-AT13</f>
        <v>46</v>
      </c>
      <c r="AV13" s="15">
        <v>4</v>
      </c>
      <c r="AW13" s="4">
        <f>51-AV13</f>
        <v>47</v>
      </c>
      <c r="AX13" s="15">
        <v>17</v>
      </c>
      <c r="AY13" s="39">
        <f>51-AX13</f>
        <v>34</v>
      </c>
      <c r="AZ13" s="67">
        <v>3</v>
      </c>
      <c r="BA13" s="64">
        <f>51-AZ13</f>
        <v>48</v>
      </c>
      <c r="BB13" s="15">
        <v>4</v>
      </c>
      <c r="BC13" s="64">
        <f>51-BB13</f>
        <v>47</v>
      </c>
      <c r="BD13" s="15">
        <v>8</v>
      </c>
      <c r="BE13" s="64">
        <f>51-BD13</f>
        <v>43</v>
      </c>
      <c r="BF13" s="15">
        <v>19</v>
      </c>
      <c r="BG13" s="4">
        <f>51-BF13</f>
        <v>32</v>
      </c>
      <c r="BH13" s="15">
        <v>3</v>
      </c>
      <c r="BI13" s="39">
        <f>51-BH13</f>
        <v>48</v>
      </c>
      <c r="BJ13" s="15">
        <v>0</v>
      </c>
      <c r="BK13" s="39">
        <v>0</v>
      </c>
      <c r="BL13" s="54">
        <v>2</v>
      </c>
      <c r="BM13" s="4">
        <f>51-BL13</f>
        <v>49</v>
      </c>
      <c r="BN13" s="31"/>
      <c r="BO13" s="28">
        <f>G13</f>
        <v>44</v>
      </c>
      <c r="BP13" s="28">
        <f>I13</f>
        <v>46</v>
      </c>
      <c r="BQ13" s="28">
        <f>K13</f>
        <v>44</v>
      </c>
      <c r="BR13" s="28">
        <f>M13</f>
        <v>49</v>
      </c>
      <c r="BS13" s="28">
        <f>O13</f>
        <v>48</v>
      </c>
      <c r="BT13" s="28">
        <f>Q13</f>
        <v>44</v>
      </c>
      <c r="BU13" s="28">
        <f>S13</f>
        <v>42</v>
      </c>
      <c r="BV13" s="28">
        <f>U13</f>
        <v>45</v>
      </c>
      <c r="BW13" s="28">
        <f>W13</f>
        <v>50</v>
      </c>
      <c r="BX13" s="28">
        <f>Y13</f>
        <v>50</v>
      </c>
      <c r="BY13" s="28">
        <f>AA13</f>
        <v>42</v>
      </c>
      <c r="BZ13" s="28">
        <f>AC13</f>
        <v>47</v>
      </c>
      <c r="CA13" s="28">
        <f>AE13</f>
        <v>50</v>
      </c>
      <c r="CB13" s="28">
        <f>AG13</f>
        <v>39</v>
      </c>
      <c r="CC13" s="28">
        <f>AI13</f>
        <v>44</v>
      </c>
      <c r="CD13" s="28">
        <f>AK13</f>
        <v>37</v>
      </c>
      <c r="CE13" s="28">
        <f>AM13</f>
        <v>41</v>
      </c>
      <c r="CF13" s="28">
        <f>AO13</f>
        <v>36</v>
      </c>
      <c r="CG13" s="28">
        <f>AQ13</f>
        <v>50</v>
      </c>
      <c r="CH13" s="28">
        <f>AS13</f>
        <v>38</v>
      </c>
      <c r="CI13" s="28">
        <f>AU13</f>
        <v>46</v>
      </c>
      <c r="CJ13" s="28">
        <f>AW13</f>
        <v>47</v>
      </c>
      <c r="CK13" s="28">
        <f>AY13</f>
        <v>34</v>
      </c>
      <c r="CL13" s="28">
        <f>BA13</f>
        <v>48</v>
      </c>
      <c r="CM13" s="28">
        <f>BC13</f>
        <v>47</v>
      </c>
      <c r="CN13" s="28">
        <f>BE13</f>
        <v>43</v>
      </c>
      <c r="CO13" s="28">
        <f>BG13</f>
        <v>32</v>
      </c>
      <c r="CP13" s="28">
        <f>BI13</f>
        <v>48</v>
      </c>
      <c r="CQ13" s="28">
        <f>BK13</f>
        <v>0</v>
      </c>
      <c r="CR13" s="28">
        <f>BM13</f>
        <v>49</v>
      </c>
      <c r="CS13" s="29">
        <f>SUM(BO13:CR13)</f>
        <v>1280</v>
      </c>
      <c r="CU13" s="17">
        <f>SMALL($BO13:$CR13,1)</f>
        <v>0</v>
      </c>
      <c r="CV13" s="17">
        <f>SMALL($BO13:$CR13,2)</f>
        <v>32</v>
      </c>
      <c r="CW13" s="17">
        <f>SMALL($BO13:$CR13,3)</f>
        <v>34</v>
      </c>
      <c r="CX13" s="17">
        <f>SMALL($BO13:$CR13,4)</f>
        <v>36</v>
      </c>
      <c r="CY13" s="17">
        <f>SMALL($BO13:$CR13,5)</f>
        <v>37</v>
      </c>
      <c r="CZ13" s="17">
        <f>SMALL($BO13:$CR13,6)</f>
        <v>38</v>
      </c>
      <c r="DA13" s="17">
        <f>SMALL($BO13:$CR13,7)</f>
        <v>39</v>
      </c>
      <c r="DB13" s="17">
        <f>SMALL($BO13:$CR13,8)</f>
        <v>41</v>
      </c>
      <c r="DC13" s="17">
        <f>SMALL($BO13:$CR13,9)</f>
        <v>42</v>
      </c>
      <c r="DD13" s="17">
        <f>SMALL($BO13:$CR13,10)</f>
        <v>42</v>
      </c>
      <c r="DE13" s="17">
        <f>SMALL($BO13:$CR13,11)</f>
        <v>43</v>
      </c>
      <c r="DF13" s="17">
        <f>SMALL($BO13:$CR13,12)</f>
        <v>44</v>
      </c>
      <c r="DG13" s="17">
        <f>SMALL($BO13:$CR13,13)</f>
        <v>44</v>
      </c>
      <c r="DH13" s="17">
        <f>SMALL($BO13:$CR13,14)</f>
        <v>44</v>
      </c>
      <c r="DI13" s="17">
        <f>SMALL($BO13:$CR13,15)</f>
        <v>44</v>
      </c>
      <c r="DJ13" s="17">
        <f>SMALL($BO13:$CR13,16)</f>
        <v>45</v>
      </c>
      <c r="DK13" s="17">
        <f>SMALL($BO13:$CR13,17)</f>
        <v>46</v>
      </c>
      <c r="DL13" s="17">
        <f>SMALL($BO13:$CR13,18)</f>
        <v>46</v>
      </c>
      <c r="DM13" s="17">
        <f>SMALL($BO13:$CR13,19)</f>
        <v>47</v>
      </c>
      <c r="DN13" s="17">
        <f>SMALL($BO13:$CR13,20)</f>
        <v>47</v>
      </c>
      <c r="DO13" s="17">
        <f>SMALL($BO13:$CR13,21)</f>
        <v>47</v>
      </c>
      <c r="DP13" s="17">
        <f>SMALL($BO13:$CR13,22)</f>
        <v>48</v>
      </c>
      <c r="DQ13" s="17">
        <f>SMALL($BO13:$CR13,23)</f>
        <v>48</v>
      </c>
      <c r="DR13" s="17">
        <f>SMALL($BO13:$CR13,24)</f>
        <v>48</v>
      </c>
      <c r="DS13" s="17">
        <f>SMALL($BO13:$CR13,25)</f>
        <v>49</v>
      </c>
      <c r="DT13">
        <f>SMALL($BO13:$CR13,26)</f>
        <v>49</v>
      </c>
      <c r="DU13">
        <f>SMALL($BO13:$CR13,27)</f>
        <v>50</v>
      </c>
      <c r="DV13">
        <f>SMALL($BO13:$CR13,28)</f>
        <v>50</v>
      </c>
      <c r="DW13">
        <f>SMALL($BO13:$CR13,29)</f>
        <v>50</v>
      </c>
      <c r="DX13">
        <f>SMALL($BO13:$CR13,30)</f>
        <v>50</v>
      </c>
    </row>
    <row r="14" spans="1:128" ht="12.75">
      <c r="A14" s="1">
        <v>6</v>
      </c>
      <c r="B14" t="s">
        <v>26</v>
      </c>
      <c r="C14" s="22"/>
      <c r="D14" s="30">
        <f>CS14-SUM($CU14:CHOOSE($CU$8,$CU14,$CV14,$CW14,$CX14,$CY14,$CZ14,$DA14,$DB14,$DC14,$DD14,$DE14,$DF14,$DG14,$DH14,$DI14,$DJ14,$DK14,$DL14,$DM14,$DN14,$DO14,$DP14,$DQ14,$DR14))</f>
        <v>931</v>
      </c>
      <c r="E14" s="63"/>
      <c r="F14" s="15">
        <v>8</v>
      </c>
      <c r="G14" s="64">
        <v>43</v>
      </c>
      <c r="H14" s="15">
        <v>6</v>
      </c>
      <c r="I14" s="64">
        <v>45</v>
      </c>
      <c r="J14" s="15">
        <v>5</v>
      </c>
      <c r="K14" s="64">
        <v>46</v>
      </c>
      <c r="L14" s="15">
        <v>9</v>
      </c>
      <c r="M14" s="64">
        <v>42</v>
      </c>
      <c r="N14" s="15">
        <v>4</v>
      </c>
      <c r="O14" s="39">
        <v>47</v>
      </c>
      <c r="P14" s="15">
        <v>4</v>
      </c>
      <c r="Q14" s="4">
        <v>47</v>
      </c>
      <c r="R14" s="15">
        <v>8</v>
      </c>
      <c r="S14" s="4">
        <v>43</v>
      </c>
      <c r="T14" s="15">
        <v>12</v>
      </c>
      <c r="U14" s="64">
        <v>39</v>
      </c>
      <c r="V14" s="15">
        <v>4</v>
      </c>
      <c r="W14" s="4">
        <v>47</v>
      </c>
      <c r="X14" s="15">
        <v>14</v>
      </c>
      <c r="Y14" s="39">
        <v>37</v>
      </c>
      <c r="Z14" s="15">
        <v>6</v>
      </c>
      <c r="AA14" s="4">
        <f>51-Z14</f>
        <v>45</v>
      </c>
      <c r="AB14" s="15">
        <v>7</v>
      </c>
      <c r="AC14" s="4">
        <f>51-AB14</f>
        <v>44</v>
      </c>
      <c r="AD14" s="15">
        <v>8</v>
      </c>
      <c r="AE14" s="64">
        <f>51-AD14</f>
        <v>43</v>
      </c>
      <c r="AF14" s="15">
        <v>7</v>
      </c>
      <c r="AG14" s="39">
        <f>51-AF14</f>
        <v>44</v>
      </c>
      <c r="AH14" s="15">
        <v>14</v>
      </c>
      <c r="AI14" s="64">
        <f>51-AH14</f>
        <v>37</v>
      </c>
      <c r="AJ14" s="15">
        <v>15</v>
      </c>
      <c r="AK14" s="64">
        <f>51-AJ14</f>
        <v>36</v>
      </c>
      <c r="AL14" s="15">
        <v>50</v>
      </c>
      <c r="AM14" s="64">
        <f>51-AL14</f>
        <v>1</v>
      </c>
      <c r="AN14" s="15">
        <v>8</v>
      </c>
      <c r="AO14" s="64">
        <f>51-AN14</f>
        <v>43</v>
      </c>
      <c r="AP14" s="15">
        <v>17</v>
      </c>
      <c r="AQ14" s="64">
        <f>51-AP14</f>
        <v>34</v>
      </c>
      <c r="AR14" s="15">
        <v>10</v>
      </c>
      <c r="AS14" s="64">
        <f>51-AR14</f>
        <v>41</v>
      </c>
      <c r="AT14" s="15">
        <v>18</v>
      </c>
      <c r="AU14" s="64">
        <f>51-AT14</f>
        <v>33</v>
      </c>
      <c r="AV14" s="15">
        <v>36</v>
      </c>
      <c r="AW14" s="4">
        <f>51-AV14</f>
        <v>15</v>
      </c>
      <c r="AX14" s="15">
        <v>22</v>
      </c>
      <c r="AY14" s="39">
        <f>51-AX14</f>
        <v>29</v>
      </c>
      <c r="AZ14" s="67">
        <v>10</v>
      </c>
      <c r="BA14" s="64">
        <f>51-AZ14</f>
        <v>41</v>
      </c>
      <c r="BB14" s="15">
        <v>17</v>
      </c>
      <c r="BC14" s="64">
        <f>51-BB14</f>
        <v>34</v>
      </c>
      <c r="BD14" s="15">
        <v>3</v>
      </c>
      <c r="BE14" s="64">
        <f>51-BD14</f>
        <v>48</v>
      </c>
      <c r="BF14" s="15">
        <v>13</v>
      </c>
      <c r="BG14" s="4">
        <f>51-BF14</f>
        <v>38</v>
      </c>
      <c r="BH14" s="15">
        <v>16</v>
      </c>
      <c r="BI14" s="39">
        <f>51-BH14</f>
        <v>35</v>
      </c>
      <c r="BJ14" s="15">
        <v>0</v>
      </c>
      <c r="BK14" s="39">
        <v>0</v>
      </c>
      <c r="BL14" s="53">
        <v>17</v>
      </c>
      <c r="BM14" s="4">
        <f>51-BL14</f>
        <v>34</v>
      </c>
      <c r="BN14" s="31"/>
      <c r="BO14" s="28">
        <f>G14</f>
        <v>43</v>
      </c>
      <c r="BP14" s="28">
        <f>I14</f>
        <v>45</v>
      </c>
      <c r="BQ14" s="28">
        <f>K14</f>
        <v>46</v>
      </c>
      <c r="BR14" s="28">
        <f>M14</f>
        <v>42</v>
      </c>
      <c r="BS14" s="28">
        <f>O14</f>
        <v>47</v>
      </c>
      <c r="BT14" s="28">
        <f>Q14</f>
        <v>47</v>
      </c>
      <c r="BU14" s="28">
        <f>S14</f>
        <v>43</v>
      </c>
      <c r="BV14" s="28">
        <f>U14</f>
        <v>39</v>
      </c>
      <c r="BW14" s="28">
        <f>W14</f>
        <v>47</v>
      </c>
      <c r="BX14" s="28">
        <f>Y14</f>
        <v>37</v>
      </c>
      <c r="BY14" s="28">
        <f>AA14</f>
        <v>45</v>
      </c>
      <c r="BZ14" s="28">
        <f>AC14</f>
        <v>44</v>
      </c>
      <c r="CA14" s="28">
        <f>AE14</f>
        <v>43</v>
      </c>
      <c r="CB14" s="28">
        <f>AG14</f>
        <v>44</v>
      </c>
      <c r="CC14" s="28">
        <f>AI14</f>
        <v>37</v>
      </c>
      <c r="CD14" s="28">
        <f>AK14</f>
        <v>36</v>
      </c>
      <c r="CE14" s="28">
        <f>AM14</f>
        <v>1</v>
      </c>
      <c r="CF14" s="28">
        <f>AO14</f>
        <v>43</v>
      </c>
      <c r="CG14" s="28">
        <f>AQ14</f>
        <v>34</v>
      </c>
      <c r="CH14" s="28">
        <f>AS14</f>
        <v>41</v>
      </c>
      <c r="CI14" s="28">
        <f>AU14</f>
        <v>33</v>
      </c>
      <c r="CJ14" s="28">
        <f>AW14</f>
        <v>15</v>
      </c>
      <c r="CK14" s="28">
        <f>AY14</f>
        <v>29</v>
      </c>
      <c r="CL14" s="28">
        <f>BA14</f>
        <v>41</v>
      </c>
      <c r="CM14" s="28">
        <f>BC14</f>
        <v>34</v>
      </c>
      <c r="CN14" s="28">
        <f>BE14</f>
        <v>48</v>
      </c>
      <c r="CO14" s="28">
        <f>BG14</f>
        <v>38</v>
      </c>
      <c r="CP14" s="28">
        <f>BI14</f>
        <v>35</v>
      </c>
      <c r="CQ14" s="28">
        <f>BK14</f>
        <v>0</v>
      </c>
      <c r="CR14" s="28">
        <f>BM14</f>
        <v>34</v>
      </c>
      <c r="CS14" s="29">
        <f>SUM(BO14:CR14)</f>
        <v>1111</v>
      </c>
      <c r="CU14" s="17">
        <f>SMALL($BO14:$CR14,1)</f>
        <v>0</v>
      </c>
      <c r="CV14" s="17">
        <f>SMALL($BO14:$CR14,2)</f>
        <v>1</v>
      </c>
      <c r="CW14" s="17">
        <f>SMALL($BO14:$CR14,3)</f>
        <v>15</v>
      </c>
      <c r="CX14" s="17">
        <f>SMALL($BO14:$CR14,4)</f>
        <v>29</v>
      </c>
      <c r="CY14" s="17">
        <f>SMALL($BO14:$CR14,5)</f>
        <v>33</v>
      </c>
      <c r="CZ14" s="17">
        <f>SMALL($BO14:$CR14,6)</f>
        <v>34</v>
      </c>
      <c r="DA14" s="17">
        <f>SMALL($BO14:$CR14,7)</f>
        <v>34</v>
      </c>
      <c r="DB14" s="17">
        <f>SMALL($BO14:$CR14,8)</f>
        <v>34</v>
      </c>
      <c r="DC14" s="17">
        <f>SMALL($BO14:$CR14,9)</f>
        <v>35</v>
      </c>
      <c r="DD14" s="17">
        <f>SMALL($BO14:$CR14,10)</f>
        <v>36</v>
      </c>
      <c r="DE14" s="17">
        <f>SMALL($BO14:$CR14,11)</f>
        <v>37</v>
      </c>
      <c r="DF14" s="17">
        <f>SMALL($BO14:$CR14,12)</f>
        <v>37</v>
      </c>
      <c r="DG14" s="17">
        <f>SMALL($BO14:$CR14,13)</f>
        <v>38</v>
      </c>
      <c r="DH14" s="17">
        <f>SMALL($BO14:$CR14,14)</f>
        <v>39</v>
      </c>
      <c r="DI14" s="17">
        <f>SMALL($BO14:$CR14,15)</f>
        <v>41</v>
      </c>
      <c r="DJ14" s="17">
        <f>SMALL($BO14:$CR14,16)</f>
        <v>41</v>
      </c>
      <c r="DK14" s="17">
        <f>SMALL($BO14:$CR14,17)</f>
        <v>42</v>
      </c>
      <c r="DL14" s="17">
        <f>SMALL($BO14:$CR14,18)</f>
        <v>43</v>
      </c>
      <c r="DM14" s="17">
        <f>SMALL($BO14:$CR14,19)</f>
        <v>43</v>
      </c>
      <c r="DN14" s="17">
        <f>SMALL($BO14:$CR14,20)</f>
        <v>43</v>
      </c>
      <c r="DO14" s="17">
        <f>SMALL($BO14:$CR14,21)</f>
        <v>43</v>
      </c>
      <c r="DP14" s="17">
        <f>SMALL($BO14:$CR14,22)</f>
        <v>44</v>
      </c>
      <c r="DQ14" s="17">
        <f>SMALL($BO14:$CR14,23)</f>
        <v>44</v>
      </c>
      <c r="DR14" s="17">
        <f>SMALL($BO14:$CR14,24)</f>
        <v>45</v>
      </c>
      <c r="DS14" s="17">
        <f>SMALL($BO14:$CR14,25)</f>
        <v>45</v>
      </c>
      <c r="DT14">
        <f>SMALL($BO14:$CR14,26)</f>
        <v>46</v>
      </c>
      <c r="DU14">
        <f>SMALL($BO14:$CR14,27)</f>
        <v>47</v>
      </c>
      <c r="DV14">
        <f>SMALL($BO14:$CR14,28)</f>
        <v>47</v>
      </c>
      <c r="DW14">
        <f>SMALL($BO14:$CR14,29)</f>
        <v>47</v>
      </c>
      <c r="DX14">
        <f>SMALL($BO14:$CR14,30)</f>
        <v>48</v>
      </c>
    </row>
    <row r="15" spans="1:128" ht="12.75">
      <c r="A15" s="1">
        <v>7</v>
      </c>
      <c r="B15" s="1" t="s">
        <v>18</v>
      </c>
      <c r="C15" s="22"/>
      <c r="D15" s="30">
        <f>CS15-SUM($CU15:CHOOSE($CU$8,$CU15,$CV15,$CW15,$CX15,$CY15,$CZ15,$DA15,$DB15,$DC15,$DD15,$DE15,$DF15,$DG15,$DH15,$DI15,$DJ15,$DK15,$DL15,$DM15,$DN15,$DO15,$DP15,$DQ15,$DR15))</f>
        <v>899</v>
      </c>
      <c r="E15" s="63"/>
      <c r="F15" s="15">
        <v>0</v>
      </c>
      <c r="G15" s="64">
        <v>0</v>
      </c>
      <c r="H15" s="15">
        <v>0</v>
      </c>
      <c r="I15" s="64">
        <v>0</v>
      </c>
      <c r="J15" s="15">
        <v>0</v>
      </c>
      <c r="K15" s="64">
        <v>0</v>
      </c>
      <c r="L15" s="15">
        <v>0</v>
      </c>
      <c r="M15" s="64">
        <v>0</v>
      </c>
      <c r="N15" s="15">
        <v>0</v>
      </c>
      <c r="O15" s="39">
        <v>0</v>
      </c>
      <c r="P15" s="15">
        <v>50</v>
      </c>
      <c r="Q15" s="4">
        <v>1</v>
      </c>
      <c r="R15" s="15">
        <v>4</v>
      </c>
      <c r="S15" s="4">
        <v>47</v>
      </c>
      <c r="T15" s="15">
        <v>10</v>
      </c>
      <c r="U15" s="64">
        <v>41</v>
      </c>
      <c r="V15" s="15">
        <v>10</v>
      </c>
      <c r="W15" s="4">
        <v>41</v>
      </c>
      <c r="X15" s="15">
        <v>10</v>
      </c>
      <c r="Y15" s="39">
        <v>41</v>
      </c>
      <c r="Z15" s="15">
        <v>4</v>
      </c>
      <c r="AA15" s="4">
        <f>51-Z15</f>
        <v>47</v>
      </c>
      <c r="AB15" s="15">
        <v>8</v>
      </c>
      <c r="AC15" s="4">
        <f>51-AB15</f>
        <v>43</v>
      </c>
      <c r="AD15" s="15">
        <v>13</v>
      </c>
      <c r="AE15" s="64">
        <f>51-AD15</f>
        <v>38</v>
      </c>
      <c r="AF15" s="15">
        <v>11</v>
      </c>
      <c r="AG15" s="39">
        <f>51-AF15</f>
        <v>40</v>
      </c>
      <c r="AH15" s="15">
        <v>4</v>
      </c>
      <c r="AI15" s="64">
        <f>51-AH15</f>
        <v>47</v>
      </c>
      <c r="AJ15" s="15">
        <v>17</v>
      </c>
      <c r="AK15" s="64">
        <f>51-AJ15</f>
        <v>34</v>
      </c>
      <c r="AL15" s="15">
        <v>9</v>
      </c>
      <c r="AM15" s="64">
        <f>51-AL15</f>
        <v>42</v>
      </c>
      <c r="AN15" s="15">
        <v>14</v>
      </c>
      <c r="AO15" s="64">
        <f>51-AN15</f>
        <v>37</v>
      </c>
      <c r="AP15" s="15">
        <v>10</v>
      </c>
      <c r="AQ15" s="64">
        <f>51-AP15</f>
        <v>41</v>
      </c>
      <c r="AR15" s="15">
        <v>15</v>
      </c>
      <c r="AS15" s="64">
        <f>51-AR15</f>
        <v>36</v>
      </c>
      <c r="AT15" s="15">
        <v>19</v>
      </c>
      <c r="AU15" s="64">
        <f>51-AT15</f>
        <v>32</v>
      </c>
      <c r="AV15" s="15">
        <v>12</v>
      </c>
      <c r="AW15" s="4">
        <f>51-AV15</f>
        <v>39</v>
      </c>
      <c r="AX15" s="15">
        <v>16</v>
      </c>
      <c r="AY15" s="39">
        <f>51-AX15</f>
        <v>35</v>
      </c>
      <c r="AZ15" s="67">
        <v>6</v>
      </c>
      <c r="BA15" s="64">
        <f>51-AZ15</f>
        <v>45</v>
      </c>
      <c r="BB15" s="15">
        <v>3</v>
      </c>
      <c r="BC15" s="64">
        <f>51-BB15</f>
        <v>48</v>
      </c>
      <c r="BD15" s="15">
        <v>13</v>
      </c>
      <c r="BE15" s="64">
        <f>51-BD15</f>
        <v>38</v>
      </c>
      <c r="BF15" s="15">
        <v>15</v>
      </c>
      <c r="BG15" s="4">
        <f>51-BF15</f>
        <v>36</v>
      </c>
      <c r="BH15" s="15">
        <v>5</v>
      </c>
      <c r="BI15" s="39">
        <f>51-BH15</f>
        <v>46</v>
      </c>
      <c r="BJ15" s="15">
        <v>0</v>
      </c>
      <c r="BK15" s="39">
        <v>0</v>
      </c>
      <c r="BL15" s="53">
        <v>14</v>
      </c>
      <c r="BM15" s="4">
        <f>51-BL15</f>
        <v>37</v>
      </c>
      <c r="BN15" s="31"/>
      <c r="BO15" s="28">
        <f>G15</f>
        <v>0</v>
      </c>
      <c r="BP15" s="28">
        <f>I15</f>
        <v>0</v>
      </c>
      <c r="BQ15" s="28">
        <f>K15</f>
        <v>0</v>
      </c>
      <c r="BR15" s="28">
        <f>M15</f>
        <v>0</v>
      </c>
      <c r="BS15" s="28">
        <f>O15</f>
        <v>0</v>
      </c>
      <c r="BT15" s="28">
        <f>Q15</f>
        <v>1</v>
      </c>
      <c r="BU15" s="28">
        <f>S15</f>
        <v>47</v>
      </c>
      <c r="BV15" s="28">
        <f>U15</f>
        <v>41</v>
      </c>
      <c r="BW15" s="28">
        <f>W15</f>
        <v>41</v>
      </c>
      <c r="BX15" s="28">
        <f>Y15</f>
        <v>41</v>
      </c>
      <c r="BY15" s="28">
        <f>AA15</f>
        <v>47</v>
      </c>
      <c r="BZ15" s="28">
        <f>AC15</f>
        <v>43</v>
      </c>
      <c r="CA15" s="28">
        <f>AE15</f>
        <v>38</v>
      </c>
      <c r="CB15" s="28">
        <f>AG15</f>
        <v>40</v>
      </c>
      <c r="CC15" s="28">
        <f>AI15</f>
        <v>47</v>
      </c>
      <c r="CD15" s="28">
        <f>AK15</f>
        <v>34</v>
      </c>
      <c r="CE15" s="28">
        <f>AM15</f>
        <v>42</v>
      </c>
      <c r="CF15" s="28">
        <f>AO15</f>
        <v>37</v>
      </c>
      <c r="CG15" s="28">
        <f>AQ15</f>
        <v>41</v>
      </c>
      <c r="CH15" s="28">
        <f>AS15</f>
        <v>36</v>
      </c>
      <c r="CI15" s="28">
        <f>AU15</f>
        <v>32</v>
      </c>
      <c r="CJ15" s="28">
        <f>AW15</f>
        <v>39</v>
      </c>
      <c r="CK15" s="28">
        <f>AY15</f>
        <v>35</v>
      </c>
      <c r="CL15" s="28">
        <f>BA15</f>
        <v>45</v>
      </c>
      <c r="CM15" s="28">
        <f>BC15</f>
        <v>48</v>
      </c>
      <c r="CN15" s="28">
        <f>BE15</f>
        <v>38</v>
      </c>
      <c r="CO15" s="28">
        <f>BG15</f>
        <v>36</v>
      </c>
      <c r="CP15" s="28">
        <f>BI15</f>
        <v>46</v>
      </c>
      <c r="CQ15" s="28">
        <f>BK15</f>
        <v>0</v>
      </c>
      <c r="CR15" s="28">
        <f>BM15</f>
        <v>37</v>
      </c>
      <c r="CS15" s="29">
        <f>SUM(BO15:CR15)</f>
        <v>932</v>
      </c>
      <c r="CU15" s="17">
        <f>SMALL($BO15:$CR15,1)</f>
        <v>0</v>
      </c>
      <c r="CV15" s="17">
        <f>SMALL($BO15:$CR15,2)</f>
        <v>0</v>
      </c>
      <c r="CW15" s="17">
        <f>SMALL($BO15:$CR15,3)</f>
        <v>0</v>
      </c>
      <c r="CX15" s="17">
        <f>SMALL($BO15:$CR15,4)</f>
        <v>0</v>
      </c>
      <c r="CY15" s="17">
        <f>SMALL($BO15:$CR15,5)</f>
        <v>0</v>
      </c>
      <c r="CZ15" s="17">
        <f>SMALL($BO15:$CR15,6)</f>
        <v>0</v>
      </c>
      <c r="DA15" s="17">
        <f>SMALL($BO15:$CR15,7)</f>
        <v>1</v>
      </c>
      <c r="DB15" s="17">
        <f>SMALL($BO15:$CR15,8)</f>
        <v>32</v>
      </c>
      <c r="DC15" s="17">
        <f>SMALL($BO15:$CR15,9)</f>
        <v>34</v>
      </c>
      <c r="DD15" s="17">
        <f>SMALL($BO15:$CR15,10)</f>
        <v>35</v>
      </c>
      <c r="DE15" s="17">
        <f>SMALL($BO15:$CR15,11)</f>
        <v>36</v>
      </c>
      <c r="DF15" s="17">
        <f>SMALL($BO15:$CR15,12)</f>
        <v>36</v>
      </c>
      <c r="DG15" s="17">
        <f>SMALL($BO15:$CR15,13)</f>
        <v>37</v>
      </c>
      <c r="DH15" s="17">
        <f>SMALL($BO15:$CR15,14)</f>
        <v>37</v>
      </c>
      <c r="DI15" s="17">
        <f>SMALL($BO15:$CR15,15)</f>
        <v>38</v>
      </c>
      <c r="DJ15" s="17">
        <f>SMALL($BO15:$CR15,16)</f>
        <v>38</v>
      </c>
      <c r="DK15" s="17">
        <f>SMALL($BO15:$CR15,17)</f>
        <v>39</v>
      </c>
      <c r="DL15" s="17">
        <f>SMALL($BO15:$CR15,18)</f>
        <v>40</v>
      </c>
      <c r="DM15" s="17">
        <f>SMALL($BO15:$CR15,19)</f>
        <v>41</v>
      </c>
      <c r="DN15" s="17">
        <f>SMALL($BO15:$CR15,20)</f>
        <v>41</v>
      </c>
      <c r="DO15" s="17">
        <f>SMALL($BO15:$CR15,21)</f>
        <v>41</v>
      </c>
      <c r="DP15" s="17">
        <f>SMALL($BO15:$CR15,22)</f>
        <v>41</v>
      </c>
      <c r="DQ15" s="17">
        <f>SMALL($BO15:$CR15,23)</f>
        <v>42</v>
      </c>
      <c r="DR15" s="17">
        <f>SMALL($BO15:$CR15,24)</f>
        <v>43</v>
      </c>
      <c r="DS15" s="17">
        <f>SMALL($BO15:$CR15,25)</f>
        <v>45</v>
      </c>
      <c r="DT15">
        <f>SMALL($BO15:$CR15,26)</f>
        <v>46</v>
      </c>
      <c r="DU15">
        <f>SMALL($BO15:$CR15,27)</f>
        <v>47</v>
      </c>
      <c r="DV15">
        <f>SMALL($BO15:$CR15,28)</f>
        <v>47</v>
      </c>
      <c r="DW15">
        <f>SMALL($BO15:$CR15,29)</f>
        <v>47</v>
      </c>
      <c r="DX15">
        <f>SMALL($BO15:$CR15,30)</f>
        <v>48</v>
      </c>
    </row>
    <row r="16" spans="1:128" ht="12.75">
      <c r="A16" s="1">
        <v>8</v>
      </c>
      <c r="B16" s="1" t="s">
        <v>24</v>
      </c>
      <c r="C16" s="22"/>
      <c r="D16" s="30">
        <f>CS16-SUM($CU16:CHOOSE($CU$8,$CU16,$CV16,$CW16,$CX16,$CY16,$CZ16,$DA16,$DB16,$DC16,$DD16,$DE16,$DF16,$DG16,$DH16,$DI16,$DJ16,$DK16,$DL16,$DM16,$DN16,$DO16,$DP16,$DQ16,$DR16))</f>
        <v>892</v>
      </c>
      <c r="E16" s="63"/>
      <c r="F16" s="15">
        <v>0</v>
      </c>
      <c r="G16" s="64">
        <v>0</v>
      </c>
      <c r="H16" s="15">
        <v>0</v>
      </c>
      <c r="I16" s="64">
        <v>0</v>
      </c>
      <c r="J16" s="15">
        <v>0</v>
      </c>
      <c r="K16" s="64">
        <v>0</v>
      </c>
      <c r="L16" s="15">
        <v>0</v>
      </c>
      <c r="M16" s="64">
        <v>0</v>
      </c>
      <c r="N16" s="15">
        <v>0</v>
      </c>
      <c r="O16" s="39">
        <v>0</v>
      </c>
      <c r="P16" s="15">
        <v>6</v>
      </c>
      <c r="Q16" s="4">
        <v>45</v>
      </c>
      <c r="R16" s="15">
        <v>3</v>
      </c>
      <c r="S16" s="4">
        <v>48</v>
      </c>
      <c r="T16" s="15">
        <v>7</v>
      </c>
      <c r="U16" s="64">
        <v>44</v>
      </c>
      <c r="V16" s="15">
        <v>7</v>
      </c>
      <c r="W16" s="4">
        <v>44</v>
      </c>
      <c r="X16" s="15">
        <v>50</v>
      </c>
      <c r="Y16" s="39">
        <v>1</v>
      </c>
      <c r="Z16" s="15">
        <v>3</v>
      </c>
      <c r="AA16" s="4">
        <f>51-Z16</f>
        <v>48</v>
      </c>
      <c r="AB16" s="15">
        <v>13</v>
      </c>
      <c r="AC16" s="4">
        <f>51-AB16</f>
        <v>38</v>
      </c>
      <c r="AD16" s="15">
        <v>4</v>
      </c>
      <c r="AE16" s="64">
        <f>51-AD16</f>
        <v>47</v>
      </c>
      <c r="AF16" s="15">
        <v>16</v>
      </c>
      <c r="AG16" s="39">
        <f>51-AF16</f>
        <v>35</v>
      </c>
      <c r="AH16" s="15">
        <v>20</v>
      </c>
      <c r="AI16" s="64">
        <f>51-AH16</f>
        <v>31</v>
      </c>
      <c r="AJ16" s="73">
        <v>10</v>
      </c>
      <c r="AK16" s="64">
        <f>51-AJ16</f>
        <v>41</v>
      </c>
      <c r="AL16" s="73">
        <v>4</v>
      </c>
      <c r="AM16" s="64">
        <f>51-AL16</f>
        <v>47</v>
      </c>
      <c r="AN16" s="73">
        <v>24</v>
      </c>
      <c r="AO16" s="64">
        <f>51-AN16</f>
        <v>27</v>
      </c>
      <c r="AP16" s="15">
        <v>21</v>
      </c>
      <c r="AQ16" s="64">
        <f>51-AP16</f>
        <v>30</v>
      </c>
      <c r="AR16" s="15">
        <v>16</v>
      </c>
      <c r="AS16" s="64">
        <f>51-AR16</f>
        <v>35</v>
      </c>
      <c r="AT16" s="15">
        <v>13</v>
      </c>
      <c r="AU16" s="64">
        <f>51-AT16</f>
        <v>38</v>
      </c>
      <c r="AV16" s="15">
        <v>22</v>
      </c>
      <c r="AW16" s="4">
        <f>51-AV16</f>
        <v>29</v>
      </c>
      <c r="AX16" s="15">
        <v>10</v>
      </c>
      <c r="AY16" s="39">
        <f>51-AX16</f>
        <v>41</v>
      </c>
      <c r="AZ16" s="67">
        <v>13</v>
      </c>
      <c r="BA16" s="64">
        <f>51-AZ16</f>
        <v>38</v>
      </c>
      <c r="BB16" s="15">
        <v>9</v>
      </c>
      <c r="BC16" s="64">
        <f>51-BB16</f>
        <v>42</v>
      </c>
      <c r="BD16" s="15">
        <v>10</v>
      </c>
      <c r="BE16" s="64">
        <f>51-BD16</f>
        <v>41</v>
      </c>
      <c r="BF16" s="15">
        <v>11</v>
      </c>
      <c r="BG16" s="4">
        <f>51-BF16</f>
        <v>40</v>
      </c>
      <c r="BH16" s="15">
        <v>10</v>
      </c>
      <c r="BI16" s="39">
        <f>51-BH16</f>
        <v>41</v>
      </c>
      <c r="BJ16" s="15">
        <v>0</v>
      </c>
      <c r="BK16" s="39">
        <v>0</v>
      </c>
      <c r="BL16" s="55">
        <v>2</v>
      </c>
      <c r="BM16" s="4">
        <f>51-BL16</f>
        <v>49</v>
      </c>
      <c r="BN16" s="31"/>
      <c r="BO16" s="28">
        <f>G16</f>
        <v>0</v>
      </c>
      <c r="BP16" s="28">
        <f>I16</f>
        <v>0</v>
      </c>
      <c r="BQ16" s="28">
        <f>K16</f>
        <v>0</v>
      </c>
      <c r="BR16" s="28">
        <f>M16</f>
        <v>0</v>
      </c>
      <c r="BS16" s="28">
        <f>O16</f>
        <v>0</v>
      </c>
      <c r="BT16" s="28">
        <f>Q16</f>
        <v>45</v>
      </c>
      <c r="BU16" s="28">
        <f>S16</f>
        <v>48</v>
      </c>
      <c r="BV16" s="28">
        <f>U16</f>
        <v>44</v>
      </c>
      <c r="BW16" s="28">
        <f>W16</f>
        <v>44</v>
      </c>
      <c r="BX16" s="28">
        <f>Y16</f>
        <v>1</v>
      </c>
      <c r="BY16" s="28">
        <f>AA16</f>
        <v>48</v>
      </c>
      <c r="BZ16" s="28">
        <f>AC16</f>
        <v>38</v>
      </c>
      <c r="CA16" s="28">
        <f>AE16</f>
        <v>47</v>
      </c>
      <c r="CB16" s="28">
        <f>AG16</f>
        <v>35</v>
      </c>
      <c r="CC16" s="28">
        <f>AI16</f>
        <v>31</v>
      </c>
      <c r="CD16" s="28">
        <f>AK16</f>
        <v>41</v>
      </c>
      <c r="CE16" s="28">
        <f>AM16</f>
        <v>47</v>
      </c>
      <c r="CF16" s="28">
        <f>AO16</f>
        <v>27</v>
      </c>
      <c r="CG16" s="28">
        <f>AQ16</f>
        <v>30</v>
      </c>
      <c r="CH16" s="28">
        <f>AS16</f>
        <v>35</v>
      </c>
      <c r="CI16" s="28">
        <f>AU16</f>
        <v>38</v>
      </c>
      <c r="CJ16" s="28">
        <f>AW16</f>
        <v>29</v>
      </c>
      <c r="CK16" s="28">
        <f>AY16</f>
        <v>41</v>
      </c>
      <c r="CL16" s="28">
        <f>BA16</f>
        <v>38</v>
      </c>
      <c r="CM16" s="28">
        <f>BC16</f>
        <v>42</v>
      </c>
      <c r="CN16" s="28">
        <f>BE16</f>
        <v>41</v>
      </c>
      <c r="CO16" s="28">
        <f>BG16</f>
        <v>40</v>
      </c>
      <c r="CP16" s="28">
        <f>BI16</f>
        <v>41</v>
      </c>
      <c r="CQ16" s="28">
        <f>BK16</f>
        <v>0</v>
      </c>
      <c r="CR16" s="28">
        <f>BM16</f>
        <v>49</v>
      </c>
      <c r="CS16" s="29">
        <f>SUM(BO16:CR16)</f>
        <v>920</v>
      </c>
      <c r="CU16" s="17">
        <f>SMALL($BO16:$CR16,1)</f>
        <v>0</v>
      </c>
      <c r="CV16" s="17">
        <f>SMALL($BO16:$CR16,2)</f>
        <v>0</v>
      </c>
      <c r="CW16" s="17">
        <f>SMALL($BO16:$CR16,3)</f>
        <v>0</v>
      </c>
      <c r="CX16" s="17">
        <f>SMALL($BO16:$CR16,4)</f>
        <v>0</v>
      </c>
      <c r="CY16" s="17">
        <f>SMALL($BO16:$CR16,5)</f>
        <v>0</v>
      </c>
      <c r="CZ16" s="17">
        <f>SMALL($BO16:$CR16,6)</f>
        <v>0</v>
      </c>
      <c r="DA16" s="17">
        <f>SMALL($BO16:$CR16,7)</f>
        <v>1</v>
      </c>
      <c r="DB16" s="17">
        <f>SMALL($BO16:$CR16,8)</f>
        <v>27</v>
      </c>
      <c r="DC16" s="17">
        <f>SMALL($BO16:$CR16,9)</f>
        <v>29</v>
      </c>
      <c r="DD16" s="17">
        <f>SMALL($BO16:$CR16,10)</f>
        <v>30</v>
      </c>
      <c r="DE16" s="17">
        <f>SMALL($BO16:$CR16,11)</f>
        <v>31</v>
      </c>
      <c r="DF16" s="17">
        <f>SMALL($BO16:$CR16,12)</f>
        <v>35</v>
      </c>
      <c r="DG16" s="17">
        <f>SMALL($BO16:$CR16,13)</f>
        <v>35</v>
      </c>
      <c r="DH16" s="17">
        <f>SMALL($BO16:$CR16,14)</f>
        <v>38</v>
      </c>
      <c r="DI16" s="17">
        <f>SMALL($BO16:$CR16,15)</f>
        <v>38</v>
      </c>
      <c r="DJ16" s="17">
        <f>SMALL($BO16:$CR16,16)</f>
        <v>38</v>
      </c>
      <c r="DK16" s="17">
        <f>SMALL($BO16:$CR16,17)</f>
        <v>40</v>
      </c>
      <c r="DL16" s="17">
        <f>SMALL($BO16:$CR16,18)</f>
        <v>41</v>
      </c>
      <c r="DM16" s="17">
        <f>SMALL($BO16:$CR16,19)</f>
        <v>41</v>
      </c>
      <c r="DN16" s="17">
        <f>SMALL($BO16:$CR16,20)</f>
        <v>41</v>
      </c>
      <c r="DO16" s="17">
        <f>SMALL($BO16:$CR16,21)</f>
        <v>41</v>
      </c>
      <c r="DP16" s="17">
        <f>SMALL($BO16:$CR16,22)</f>
        <v>42</v>
      </c>
      <c r="DQ16" s="17">
        <f>SMALL($BO16:$CR16,23)</f>
        <v>44</v>
      </c>
      <c r="DR16" s="17">
        <f>SMALL($BO16:$CR16,24)</f>
        <v>44</v>
      </c>
      <c r="DS16" s="17">
        <f>SMALL($BO16:$CR16,25)</f>
        <v>45</v>
      </c>
      <c r="DT16">
        <f>SMALL($BO16:$CR16,26)</f>
        <v>47</v>
      </c>
      <c r="DU16">
        <f>SMALL($BO16:$CR16,27)</f>
        <v>47</v>
      </c>
      <c r="DV16">
        <f>SMALL($BO16:$CR16,28)</f>
        <v>48</v>
      </c>
      <c r="DW16">
        <f>SMALL($BO16:$CR16,29)</f>
        <v>48</v>
      </c>
      <c r="DX16">
        <f>SMALL($BO16:$CR16,30)</f>
        <v>49</v>
      </c>
    </row>
    <row r="17" spans="1:128" ht="12.75">
      <c r="A17" s="1">
        <v>9</v>
      </c>
      <c r="B17" s="1" t="s">
        <v>49</v>
      </c>
      <c r="C17" s="22"/>
      <c r="D17" s="30">
        <f>CS17-SUM($CU17:CHOOSE($CU$8,$CU17,$CV17,$CW17,$CX17,$CY17,$CZ17,$DA17,$DB17,$DC17,$DD17,$DE17,$DF17,$DG17,$DH17,$DI17,$DJ17,$DK17,$DL17,$DM17,$DN17,$DO17,$DP17,$DQ17,$DR17))</f>
        <v>847</v>
      </c>
      <c r="E17" s="63"/>
      <c r="F17" s="15">
        <v>10</v>
      </c>
      <c r="G17" s="64">
        <v>41</v>
      </c>
      <c r="H17" s="15">
        <v>16</v>
      </c>
      <c r="I17" s="64">
        <v>35</v>
      </c>
      <c r="J17" s="15">
        <v>9</v>
      </c>
      <c r="K17" s="64">
        <v>42</v>
      </c>
      <c r="L17" s="15">
        <v>14</v>
      </c>
      <c r="M17" s="64">
        <v>37</v>
      </c>
      <c r="N17" s="15">
        <v>10</v>
      </c>
      <c r="O17" s="39">
        <v>41</v>
      </c>
      <c r="P17" s="15">
        <v>11</v>
      </c>
      <c r="Q17" s="4">
        <v>40</v>
      </c>
      <c r="R17" s="15">
        <v>12</v>
      </c>
      <c r="S17" s="4">
        <v>39</v>
      </c>
      <c r="T17" s="15">
        <v>5</v>
      </c>
      <c r="U17" s="64">
        <v>46</v>
      </c>
      <c r="V17" s="15">
        <v>20</v>
      </c>
      <c r="W17" s="4">
        <v>31</v>
      </c>
      <c r="X17" s="15">
        <v>22</v>
      </c>
      <c r="Y17" s="39">
        <v>29</v>
      </c>
      <c r="Z17" s="15">
        <v>0</v>
      </c>
      <c r="AA17" s="4">
        <v>0</v>
      </c>
      <c r="AB17" s="15">
        <v>0</v>
      </c>
      <c r="AC17" s="4">
        <v>0</v>
      </c>
      <c r="AD17" s="15">
        <v>0</v>
      </c>
      <c r="AE17" s="64">
        <v>0</v>
      </c>
      <c r="AF17" s="15">
        <v>0</v>
      </c>
      <c r="AG17" s="39">
        <v>0</v>
      </c>
      <c r="AH17" s="15">
        <v>25</v>
      </c>
      <c r="AI17" s="64">
        <f>51-AH17</f>
        <v>26</v>
      </c>
      <c r="AJ17" s="15">
        <v>30</v>
      </c>
      <c r="AK17" s="64">
        <f>51-AJ17</f>
        <v>21</v>
      </c>
      <c r="AL17" s="15">
        <v>21</v>
      </c>
      <c r="AM17" s="64">
        <f>51-AL17</f>
        <v>30</v>
      </c>
      <c r="AN17" s="15">
        <v>6</v>
      </c>
      <c r="AO17" s="64">
        <f>51-AN17</f>
        <v>45</v>
      </c>
      <c r="AP17" s="15">
        <v>23</v>
      </c>
      <c r="AQ17" s="64">
        <f>51-AP17</f>
        <v>28</v>
      </c>
      <c r="AR17" s="15">
        <v>22</v>
      </c>
      <c r="AS17" s="64">
        <f>51-AR17</f>
        <v>29</v>
      </c>
      <c r="AT17" s="15">
        <v>15</v>
      </c>
      <c r="AU17" s="64">
        <f>51-AT17</f>
        <v>36</v>
      </c>
      <c r="AV17" s="15">
        <v>17</v>
      </c>
      <c r="AW17" s="4">
        <f>51-AV17</f>
        <v>34</v>
      </c>
      <c r="AX17" s="15">
        <v>29</v>
      </c>
      <c r="AY17" s="39">
        <f>51-AX17</f>
        <v>22</v>
      </c>
      <c r="AZ17" s="67">
        <v>4</v>
      </c>
      <c r="BA17" s="64">
        <f>51-AZ17</f>
        <v>47</v>
      </c>
      <c r="BB17" s="15">
        <v>7</v>
      </c>
      <c r="BC17" s="64">
        <f>51-BB17</f>
        <v>44</v>
      </c>
      <c r="BD17" s="15">
        <v>7</v>
      </c>
      <c r="BE17" s="64">
        <f>51-BD17</f>
        <v>44</v>
      </c>
      <c r="BF17" s="15">
        <v>8</v>
      </c>
      <c r="BG17" s="4">
        <f>51-BF17</f>
        <v>43</v>
      </c>
      <c r="BH17" s="15">
        <v>13</v>
      </c>
      <c r="BI17" s="39">
        <f>51-BH17</f>
        <v>38</v>
      </c>
      <c r="BJ17" s="15">
        <v>0</v>
      </c>
      <c r="BK17" s="39">
        <v>0</v>
      </c>
      <c r="BL17" s="56">
        <v>3</v>
      </c>
      <c r="BM17" s="4">
        <f>51-BL17</f>
        <v>48</v>
      </c>
      <c r="BN17" s="31"/>
      <c r="BO17" s="28">
        <f>G17</f>
        <v>41</v>
      </c>
      <c r="BP17" s="28">
        <f>I17</f>
        <v>35</v>
      </c>
      <c r="BQ17" s="28">
        <f>K17</f>
        <v>42</v>
      </c>
      <c r="BR17" s="28">
        <f>M17</f>
        <v>37</v>
      </c>
      <c r="BS17" s="28">
        <f>O17</f>
        <v>41</v>
      </c>
      <c r="BT17" s="28">
        <f>Q17</f>
        <v>40</v>
      </c>
      <c r="BU17" s="28">
        <f>S17</f>
        <v>39</v>
      </c>
      <c r="BV17" s="28">
        <f>U17</f>
        <v>46</v>
      </c>
      <c r="BW17" s="28">
        <f>W17</f>
        <v>31</v>
      </c>
      <c r="BX17" s="28">
        <f>Y17</f>
        <v>29</v>
      </c>
      <c r="BY17" s="28">
        <f>AA17</f>
        <v>0</v>
      </c>
      <c r="BZ17" s="28">
        <f>AC17</f>
        <v>0</v>
      </c>
      <c r="CA17" s="28">
        <f>AE17</f>
        <v>0</v>
      </c>
      <c r="CB17" s="28">
        <f>AG17</f>
        <v>0</v>
      </c>
      <c r="CC17" s="28">
        <f>AI17</f>
        <v>26</v>
      </c>
      <c r="CD17" s="28">
        <f>AK17</f>
        <v>21</v>
      </c>
      <c r="CE17" s="28">
        <f>AM17</f>
        <v>30</v>
      </c>
      <c r="CF17" s="28">
        <f>AO17</f>
        <v>45</v>
      </c>
      <c r="CG17" s="28">
        <f>AQ17</f>
        <v>28</v>
      </c>
      <c r="CH17" s="28">
        <f>AS17</f>
        <v>29</v>
      </c>
      <c r="CI17" s="28">
        <f>AU17</f>
        <v>36</v>
      </c>
      <c r="CJ17" s="28">
        <f>AW17</f>
        <v>34</v>
      </c>
      <c r="CK17" s="28">
        <f>AY17</f>
        <v>22</v>
      </c>
      <c r="CL17" s="28">
        <f>BA17</f>
        <v>47</v>
      </c>
      <c r="CM17" s="28">
        <f>BC17</f>
        <v>44</v>
      </c>
      <c r="CN17" s="28">
        <f>BE17</f>
        <v>44</v>
      </c>
      <c r="CO17" s="28">
        <f>BG17</f>
        <v>43</v>
      </c>
      <c r="CP17" s="28">
        <f>BI17</f>
        <v>38</v>
      </c>
      <c r="CQ17" s="28">
        <f>BK17</f>
        <v>0</v>
      </c>
      <c r="CR17" s="28">
        <f>BM17</f>
        <v>48</v>
      </c>
      <c r="CS17" s="29">
        <f>SUM(BO17:CR17)</f>
        <v>916</v>
      </c>
      <c r="CU17" s="17">
        <f>SMALL($BO17:$CR17,1)</f>
        <v>0</v>
      </c>
      <c r="CV17" s="17">
        <f>SMALL($BO17:$CR17,2)</f>
        <v>0</v>
      </c>
      <c r="CW17" s="17">
        <f>SMALL($BO17:$CR17,3)</f>
        <v>0</v>
      </c>
      <c r="CX17" s="17">
        <f>SMALL($BO17:$CR17,4)</f>
        <v>0</v>
      </c>
      <c r="CY17" s="17">
        <f>SMALL($BO17:$CR17,5)</f>
        <v>0</v>
      </c>
      <c r="CZ17" s="17">
        <f>SMALL($BO17:$CR17,6)</f>
        <v>21</v>
      </c>
      <c r="DA17" s="17">
        <f>SMALL($BO17:$CR17,7)</f>
        <v>22</v>
      </c>
      <c r="DB17" s="17">
        <f>SMALL($BO17:$CR17,8)</f>
        <v>26</v>
      </c>
      <c r="DC17" s="17">
        <f>SMALL($BO17:$CR17,9)</f>
        <v>28</v>
      </c>
      <c r="DD17" s="17">
        <f>SMALL($BO17:$CR17,10)</f>
        <v>29</v>
      </c>
      <c r="DE17" s="17">
        <f>SMALL($BO17:$CR17,11)</f>
        <v>29</v>
      </c>
      <c r="DF17" s="17">
        <f>SMALL($BO17:$CR17,12)</f>
        <v>30</v>
      </c>
      <c r="DG17" s="17">
        <f>SMALL($BO17:$CR17,13)</f>
        <v>31</v>
      </c>
      <c r="DH17" s="17">
        <f>SMALL($BO17:$CR17,14)</f>
        <v>34</v>
      </c>
      <c r="DI17" s="17">
        <f>SMALL($BO17:$CR17,15)</f>
        <v>35</v>
      </c>
      <c r="DJ17" s="17">
        <f>SMALL($BO17:$CR17,16)</f>
        <v>36</v>
      </c>
      <c r="DK17" s="17">
        <f>SMALL($BO17:$CR17,17)</f>
        <v>37</v>
      </c>
      <c r="DL17" s="17">
        <f>SMALL($BO17:$CR17,18)</f>
        <v>38</v>
      </c>
      <c r="DM17" s="17">
        <f>SMALL($BO17:$CR17,19)</f>
        <v>39</v>
      </c>
      <c r="DN17" s="17">
        <f>SMALL($BO17:$CR17,20)</f>
        <v>40</v>
      </c>
      <c r="DO17" s="17">
        <f>SMALL($BO17:$CR17,21)</f>
        <v>41</v>
      </c>
      <c r="DP17" s="17">
        <f>SMALL($BO17:$CR17,22)</f>
        <v>41</v>
      </c>
      <c r="DQ17" s="17">
        <f>SMALL($BO17:$CR17,23)</f>
        <v>42</v>
      </c>
      <c r="DR17" s="17">
        <f>SMALL($BO17:$CR17,24)</f>
        <v>43</v>
      </c>
      <c r="DS17" s="17">
        <f>SMALL($BO17:$CR17,25)</f>
        <v>44</v>
      </c>
      <c r="DT17">
        <f>SMALL($BO17:$CR17,26)</f>
        <v>44</v>
      </c>
      <c r="DU17">
        <f>SMALL($BO17:$CR17,27)</f>
        <v>45</v>
      </c>
      <c r="DV17">
        <f>SMALL($BO17:$CR17,28)</f>
        <v>46</v>
      </c>
      <c r="DW17">
        <f>SMALL($BO17:$CR17,29)</f>
        <v>47</v>
      </c>
      <c r="DX17">
        <f>SMALL($BO17:$CR17,30)</f>
        <v>48</v>
      </c>
    </row>
    <row r="18" spans="1:128" ht="12.75">
      <c r="A18" s="1">
        <v>10</v>
      </c>
      <c r="B18" s="1" t="s">
        <v>22</v>
      </c>
      <c r="C18" s="22"/>
      <c r="D18" s="30">
        <f>CS18-SUM($CU18:CHOOSE($CU$8,$CU18,$CV18,$CW18,$CX18,$CY18,$CZ18,$DA18,$DB18,$DC18,$DD18,$DE18,$DF18,$DG18,$DH18,$DI18,$DJ18,$DK18,$DL18,$DM18,$DN18,$DO18,$DP18,$DQ18,$DR18))</f>
        <v>816</v>
      </c>
      <c r="E18" s="63"/>
      <c r="F18" s="15">
        <v>9</v>
      </c>
      <c r="G18" s="64">
        <v>42</v>
      </c>
      <c r="H18" s="15">
        <v>50</v>
      </c>
      <c r="I18" s="64">
        <v>1</v>
      </c>
      <c r="J18" s="15">
        <v>14</v>
      </c>
      <c r="K18" s="64">
        <v>37</v>
      </c>
      <c r="L18" s="15">
        <v>13</v>
      </c>
      <c r="M18" s="64">
        <v>38</v>
      </c>
      <c r="N18" s="15">
        <v>12</v>
      </c>
      <c r="O18" s="39">
        <v>39</v>
      </c>
      <c r="P18" s="15">
        <v>0</v>
      </c>
      <c r="Q18" s="4">
        <v>0</v>
      </c>
      <c r="R18" s="15">
        <v>0</v>
      </c>
      <c r="S18" s="4">
        <v>0</v>
      </c>
      <c r="T18" s="15">
        <v>0</v>
      </c>
      <c r="U18" s="64">
        <v>0</v>
      </c>
      <c r="V18" s="15">
        <v>0</v>
      </c>
      <c r="W18" s="4">
        <v>0</v>
      </c>
      <c r="X18" s="15">
        <v>0</v>
      </c>
      <c r="Y18" s="39">
        <v>0</v>
      </c>
      <c r="Z18" s="15">
        <v>16</v>
      </c>
      <c r="AA18" s="4">
        <f>51-Z18</f>
        <v>35</v>
      </c>
      <c r="AB18" s="15">
        <v>15</v>
      </c>
      <c r="AC18" s="4">
        <f>51-AB18</f>
        <v>36</v>
      </c>
      <c r="AD18" s="15">
        <v>3</v>
      </c>
      <c r="AE18" s="64">
        <f>51-AD18</f>
        <v>48</v>
      </c>
      <c r="AF18" s="15">
        <v>13</v>
      </c>
      <c r="AG18" s="39">
        <f>51-AF18</f>
        <v>38</v>
      </c>
      <c r="AH18" s="15">
        <v>17</v>
      </c>
      <c r="AI18" s="64">
        <f>51-AH18</f>
        <v>34</v>
      </c>
      <c r="AJ18" s="15">
        <v>50</v>
      </c>
      <c r="AK18" s="64">
        <f>51-AJ18</f>
        <v>1</v>
      </c>
      <c r="AL18" s="15">
        <v>13</v>
      </c>
      <c r="AM18" s="64">
        <f>51-AL18</f>
        <v>38</v>
      </c>
      <c r="AN18" s="15">
        <v>25</v>
      </c>
      <c r="AO18" s="64">
        <f>51-AN18</f>
        <v>26</v>
      </c>
      <c r="AP18" s="15">
        <v>18</v>
      </c>
      <c r="AQ18" s="64">
        <f>51-AP18</f>
        <v>33</v>
      </c>
      <c r="AR18" s="15">
        <v>12</v>
      </c>
      <c r="AS18" s="64">
        <f>51-AR18</f>
        <v>39</v>
      </c>
      <c r="AT18" s="15">
        <v>16</v>
      </c>
      <c r="AU18" s="64">
        <f>51-AT18</f>
        <v>35</v>
      </c>
      <c r="AV18" s="15">
        <v>16</v>
      </c>
      <c r="AW18" s="4">
        <f>51-AV18</f>
        <v>35</v>
      </c>
      <c r="AX18" s="15">
        <v>19</v>
      </c>
      <c r="AY18" s="39">
        <f>51-AX18</f>
        <v>32</v>
      </c>
      <c r="AZ18" s="67">
        <v>25</v>
      </c>
      <c r="BA18" s="64">
        <f>51-AZ18</f>
        <v>26</v>
      </c>
      <c r="BB18" s="15">
        <v>8</v>
      </c>
      <c r="BC18" s="64">
        <f>51-BB18</f>
        <v>43</v>
      </c>
      <c r="BD18" s="15">
        <v>4</v>
      </c>
      <c r="BE18" s="64">
        <f>51-BD18</f>
        <v>47</v>
      </c>
      <c r="BF18" s="15">
        <v>17</v>
      </c>
      <c r="BG18" s="4">
        <f>51-BF18</f>
        <v>34</v>
      </c>
      <c r="BH18" s="15">
        <v>9</v>
      </c>
      <c r="BI18" s="39">
        <f>51-BH18</f>
        <v>42</v>
      </c>
      <c r="BJ18" s="15">
        <v>0</v>
      </c>
      <c r="BK18" s="39">
        <v>0</v>
      </c>
      <c r="BL18" s="53">
        <v>12</v>
      </c>
      <c r="BM18" s="4">
        <f>51-BL18</f>
        <v>39</v>
      </c>
      <c r="BN18" s="31"/>
      <c r="BO18" s="28">
        <f>G18</f>
        <v>42</v>
      </c>
      <c r="BP18" s="28">
        <f>I18</f>
        <v>1</v>
      </c>
      <c r="BQ18" s="28">
        <f>K18</f>
        <v>37</v>
      </c>
      <c r="BR18" s="28">
        <f>M18</f>
        <v>38</v>
      </c>
      <c r="BS18" s="28">
        <f>O18</f>
        <v>39</v>
      </c>
      <c r="BT18" s="28">
        <f>Q18</f>
        <v>0</v>
      </c>
      <c r="BU18" s="28">
        <f>S18</f>
        <v>0</v>
      </c>
      <c r="BV18" s="28">
        <f>U18</f>
        <v>0</v>
      </c>
      <c r="BW18" s="28">
        <f>W18</f>
        <v>0</v>
      </c>
      <c r="BX18" s="28">
        <f>Y18</f>
        <v>0</v>
      </c>
      <c r="BY18" s="28">
        <f>AA18</f>
        <v>35</v>
      </c>
      <c r="BZ18" s="28">
        <f>AC18</f>
        <v>36</v>
      </c>
      <c r="CA18" s="28">
        <f>AE18</f>
        <v>48</v>
      </c>
      <c r="CB18" s="28">
        <f>AG18</f>
        <v>38</v>
      </c>
      <c r="CC18" s="28">
        <f>AI18</f>
        <v>34</v>
      </c>
      <c r="CD18" s="28">
        <f>AK18</f>
        <v>1</v>
      </c>
      <c r="CE18" s="28">
        <f>AM18</f>
        <v>38</v>
      </c>
      <c r="CF18" s="28">
        <f>AO18</f>
        <v>26</v>
      </c>
      <c r="CG18" s="28">
        <f>AQ18</f>
        <v>33</v>
      </c>
      <c r="CH18" s="28">
        <f>AS18</f>
        <v>39</v>
      </c>
      <c r="CI18" s="28">
        <f>AU18</f>
        <v>35</v>
      </c>
      <c r="CJ18" s="28">
        <f>AW18</f>
        <v>35</v>
      </c>
      <c r="CK18" s="28">
        <f>AY18</f>
        <v>32</v>
      </c>
      <c r="CL18" s="28">
        <f>BA18</f>
        <v>26</v>
      </c>
      <c r="CM18" s="28">
        <f>BC18</f>
        <v>43</v>
      </c>
      <c r="CN18" s="28">
        <f>BE18</f>
        <v>47</v>
      </c>
      <c r="CO18" s="28">
        <f>BG18</f>
        <v>34</v>
      </c>
      <c r="CP18" s="28">
        <f>BI18</f>
        <v>42</v>
      </c>
      <c r="CQ18" s="28">
        <f>BK18</f>
        <v>0</v>
      </c>
      <c r="CR18" s="28">
        <f>BM18</f>
        <v>39</v>
      </c>
      <c r="CS18" s="29">
        <f>SUM(BO18:CR18)</f>
        <v>818</v>
      </c>
      <c r="CU18" s="17">
        <f>SMALL($BO18:$CR18,1)</f>
        <v>0</v>
      </c>
      <c r="CV18" s="17">
        <f>SMALL($BO18:$CR18,2)</f>
        <v>0</v>
      </c>
      <c r="CW18" s="17">
        <f>SMALL($BO18:$CR18,3)</f>
        <v>0</v>
      </c>
      <c r="CX18" s="17">
        <f>SMALL($BO18:$CR18,4)</f>
        <v>0</v>
      </c>
      <c r="CY18" s="17">
        <f>SMALL($BO18:$CR18,5)</f>
        <v>0</v>
      </c>
      <c r="CZ18" s="17">
        <f>SMALL($BO18:$CR18,6)</f>
        <v>0</v>
      </c>
      <c r="DA18" s="17">
        <f>SMALL($BO18:$CR18,7)</f>
        <v>1</v>
      </c>
      <c r="DB18" s="17">
        <f>SMALL($BO18:$CR18,8)</f>
        <v>1</v>
      </c>
      <c r="DC18" s="17">
        <f>SMALL($BO18:$CR18,9)</f>
        <v>26</v>
      </c>
      <c r="DD18" s="17">
        <f>SMALL($BO18:$CR18,10)</f>
        <v>26</v>
      </c>
      <c r="DE18" s="17">
        <f>SMALL($BO18:$CR18,11)</f>
        <v>32</v>
      </c>
      <c r="DF18" s="17">
        <f>SMALL($BO18:$CR18,12)</f>
        <v>33</v>
      </c>
      <c r="DG18" s="17">
        <f>SMALL($BO18:$CR18,13)</f>
        <v>34</v>
      </c>
      <c r="DH18" s="17">
        <f>SMALL($BO18:$CR18,14)</f>
        <v>34</v>
      </c>
      <c r="DI18" s="17">
        <f>SMALL($BO18:$CR18,15)</f>
        <v>35</v>
      </c>
      <c r="DJ18" s="17">
        <f>SMALL($BO18:$CR18,16)</f>
        <v>35</v>
      </c>
      <c r="DK18" s="17">
        <f>SMALL($BO18:$CR18,17)</f>
        <v>35</v>
      </c>
      <c r="DL18" s="17">
        <f>SMALL($BO18:$CR18,18)</f>
        <v>36</v>
      </c>
      <c r="DM18" s="17">
        <f>SMALL($BO18:$CR18,19)</f>
        <v>37</v>
      </c>
      <c r="DN18" s="17">
        <f>SMALL($BO18:$CR18,20)</f>
        <v>38</v>
      </c>
      <c r="DO18" s="17">
        <f>SMALL($BO18:$CR18,21)</f>
        <v>38</v>
      </c>
      <c r="DP18" s="17">
        <f>SMALL($BO18:$CR18,22)</f>
        <v>38</v>
      </c>
      <c r="DQ18" s="17">
        <f>SMALL($BO18:$CR18,23)</f>
        <v>39</v>
      </c>
      <c r="DR18" s="17">
        <f>SMALL($BO18:$CR18,24)</f>
        <v>39</v>
      </c>
      <c r="DS18" s="17">
        <f>SMALL($BO18:$CR18,25)</f>
        <v>39</v>
      </c>
      <c r="DT18">
        <f>SMALL($BO18:$CR18,26)</f>
        <v>42</v>
      </c>
      <c r="DU18">
        <f>SMALL($BO18:$CR18,27)</f>
        <v>42</v>
      </c>
      <c r="DV18">
        <f>SMALL($BO18:$CR18,28)</f>
        <v>43</v>
      </c>
      <c r="DW18">
        <f>SMALL($BO18:$CR18,29)</f>
        <v>47</v>
      </c>
      <c r="DX18">
        <f>SMALL($BO18:$CR18,30)</f>
        <v>48</v>
      </c>
    </row>
    <row r="19" spans="1:128" ht="12.75">
      <c r="A19" s="1">
        <v>11</v>
      </c>
      <c r="B19" t="s">
        <v>7</v>
      </c>
      <c r="C19" s="22"/>
      <c r="D19" s="30">
        <f>CS19-SUM($CU19:CHOOSE($CU$8,$CU19,$CV19,$CW19,$CX19,$CY19,$CZ19,$DA19,$DB19,$DC19,$DD19,$DE19,$DF19,$DG19,$DH19,$DI19,$DJ19,$DK19,$DL19,$DM19,$DN19,$DO19,$DP19,$DQ19,$DR19))</f>
        <v>794</v>
      </c>
      <c r="E19" s="63"/>
      <c r="F19" s="15">
        <v>0</v>
      </c>
      <c r="G19" s="64">
        <v>0</v>
      </c>
      <c r="H19" s="15">
        <v>0</v>
      </c>
      <c r="I19" s="64">
        <v>0</v>
      </c>
      <c r="J19" s="15">
        <v>0</v>
      </c>
      <c r="K19" s="64">
        <v>0</v>
      </c>
      <c r="L19" s="15">
        <v>0</v>
      </c>
      <c r="M19" s="64">
        <v>0</v>
      </c>
      <c r="N19" s="15">
        <v>0</v>
      </c>
      <c r="O19" s="39">
        <v>0</v>
      </c>
      <c r="P19" s="15">
        <v>21</v>
      </c>
      <c r="Q19" s="4">
        <v>30</v>
      </c>
      <c r="R19" s="15">
        <v>16</v>
      </c>
      <c r="S19" s="4">
        <v>35</v>
      </c>
      <c r="T19" s="15">
        <v>51</v>
      </c>
      <c r="U19" s="64">
        <v>0</v>
      </c>
      <c r="V19" s="15">
        <v>3</v>
      </c>
      <c r="W19" s="4">
        <v>48</v>
      </c>
      <c r="X19" s="15">
        <v>9</v>
      </c>
      <c r="Y19" s="39">
        <v>42</v>
      </c>
      <c r="Z19" s="15">
        <v>10</v>
      </c>
      <c r="AA19" s="4">
        <f>51-Z19</f>
        <v>41</v>
      </c>
      <c r="AB19" s="15">
        <v>20</v>
      </c>
      <c r="AC19" s="4">
        <f>51-AB19</f>
        <v>31</v>
      </c>
      <c r="AD19" s="15">
        <v>9</v>
      </c>
      <c r="AE19" s="64">
        <f>51-AD19</f>
        <v>42</v>
      </c>
      <c r="AF19" s="15">
        <v>15</v>
      </c>
      <c r="AG19" s="39">
        <f>51-AF19</f>
        <v>36</v>
      </c>
      <c r="AH19" s="15">
        <v>13</v>
      </c>
      <c r="AI19" s="64">
        <f>51-AH19</f>
        <v>38</v>
      </c>
      <c r="AJ19" s="73">
        <v>24</v>
      </c>
      <c r="AK19" s="64">
        <f>51-AJ19</f>
        <v>27</v>
      </c>
      <c r="AL19" s="73">
        <v>19</v>
      </c>
      <c r="AM19" s="64">
        <f>51-AL19</f>
        <v>32</v>
      </c>
      <c r="AN19" s="73">
        <v>27</v>
      </c>
      <c r="AO19" s="64">
        <f>51-AN19</f>
        <v>24</v>
      </c>
      <c r="AP19" s="15">
        <v>27</v>
      </c>
      <c r="AQ19" s="64">
        <f>51-AP19</f>
        <v>24</v>
      </c>
      <c r="AR19" s="15">
        <v>14</v>
      </c>
      <c r="AS19" s="64">
        <f>51-AR19</f>
        <v>37</v>
      </c>
      <c r="AT19" s="15">
        <v>10</v>
      </c>
      <c r="AU19" s="64">
        <f>51-AT19</f>
        <v>41</v>
      </c>
      <c r="AV19" s="15">
        <v>18</v>
      </c>
      <c r="AW19" s="4">
        <f>51-AV19</f>
        <v>33</v>
      </c>
      <c r="AX19" s="15">
        <v>9</v>
      </c>
      <c r="AY19" s="39">
        <f>51-AX19</f>
        <v>42</v>
      </c>
      <c r="AZ19" s="67">
        <v>16</v>
      </c>
      <c r="BA19" s="64">
        <f>51-AZ19</f>
        <v>35</v>
      </c>
      <c r="BB19" s="15">
        <v>24</v>
      </c>
      <c r="BC19" s="64">
        <f>51-BB19</f>
        <v>27</v>
      </c>
      <c r="BD19" s="15">
        <v>11</v>
      </c>
      <c r="BE19" s="64">
        <f>51-BD19</f>
        <v>40</v>
      </c>
      <c r="BF19" s="15">
        <v>21</v>
      </c>
      <c r="BG19" s="4">
        <f>51-BF19</f>
        <v>30</v>
      </c>
      <c r="BH19" s="15">
        <v>17</v>
      </c>
      <c r="BI19" s="39">
        <f>51-BH19</f>
        <v>34</v>
      </c>
      <c r="BJ19" s="15">
        <v>0</v>
      </c>
      <c r="BK19" s="39">
        <v>0</v>
      </c>
      <c r="BL19" s="89">
        <v>2</v>
      </c>
      <c r="BM19" s="4">
        <f>51-BL19</f>
        <v>49</v>
      </c>
      <c r="BN19" s="31"/>
      <c r="BO19" s="28">
        <f>G19</f>
        <v>0</v>
      </c>
      <c r="BP19" s="28">
        <f>I19</f>
        <v>0</v>
      </c>
      <c r="BQ19" s="28">
        <f>K19</f>
        <v>0</v>
      </c>
      <c r="BR19" s="28">
        <f>M19</f>
        <v>0</v>
      </c>
      <c r="BS19" s="28">
        <f>O19</f>
        <v>0</v>
      </c>
      <c r="BT19" s="28">
        <f>Q19</f>
        <v>30</v>
      </c>
      <c r="BU19" s="28">
        <f>S19</f>
        <v>35</v>
      </c>
      <c r="BV19" s="28">
        <f>U19</f>
        <v>0</v>
      </c>
      <c r="BW19" s="28">
        <f>W19</f>
        <v>48</v>
      </c>
      <c r="BX19" s="28">
        <f>Y19</f>
        <v>42</v>
      </c>
      <c r="BY19" s="28">
        <f>AA19</f>
        <v>41</v>
      </c>
      <c r="BZ19" s="28">
        <f>AC19</f>
        <v>31</v>
      </c>
      <c r="CA19" s="28">
        <f>AE19</f>
        <v>42</v>
      </c>
      <c r="CB19" s="28">
        <f>AG19</f>
        <v>36</v>
      </c>
      <c r="CC19" s="28">
        <f>AI19</f>
        <v>38</v>
      </c>
      <c r="CD19" s="28">
        <f>AK19</f>
        <v>27</v>
      </c>
      <c r="CE19" s="28">
        <f>AM19</f>
        <v>32</v>
      </c>
      <c r="CF19" s="28">
        <f>AO19</f>
        <v>24</v>
      </c>
      <c r="CG19" s="28">
        <f>AQ19</f>
        <v>24</v>
      </c>
      <c r="CH19" s="28">
        <f>AS19</f>
        <v>37</v>
      </c>
      <c r="CI19" s="28">
        <f>AU19</f>
        <v>41</v>
      </c>
      <c r="CJ19" s="28">
        <f>AW19</f>
        <v>33</v>
      </c>
      <c r="CK19" s="28">
        <f>AY19</f>
        <v>42</v>
      </c>
      <c r="CL19" s="28">
        <f>BA19</f>
        <v>35</v>
      </c>
      <c r="CM19" s="28">
        <f>BC19</f>
        <v>27</v>
      </c>
      <c r="CN19" s="28">
        <f>BE19</f>
        <v>40</v>
      </c>
      <c r="CO19" s="28">
        <f>BG19</f>
        <v>30</v>
      </c>
      <c r="CP19" s="28">
        <f>BI19</f>
        <v>34</v>
      </c>
      <c r="CQ19" s="28">
        <f>BK19</f>
        <v>0</v>
      </c>
      <c r="CR19" s="28">
        <f>BM19</f>
        <v>49</v>
      </c>
      <c r="CS19" s="29">
        <f>SUM(BO19:CR19)</f>
        <v>818</v>
      </c>
      <c r="CU19" s="17">
        <f>SMALL($BO19:$CR19,1)</f>
        <v>0</v>
      </c>
      <c r="CV19" s="17">
        <f>SMALL($BO19:$CR19,2)</f>
        <v>0</v>
      </c>
      <c r="CW19" s="17">
        <f>SMALL($BO19:$CR19,3)</f>
        <v>0</v>
      </c>
      <c r="CX19" s="17">
        <f>SMALL($BO19:$CR19,4)</f>
        <v>0</v>
      </c>
      <c r="CY19" s="17">
        <f>SMALL($BO19:$CR19,5)</f>
        <v>0</v>
      </c>
      <c r="CZ19" s="17">
        <f>SMALL($BO19:$CR19,6)</f>
        <v>0</v>
      </c>
      <c r="DA19" s="17">
        <f>SMALL($BO19:$CR19,7)</f>
        <v>0</v>
      </c>
      <c r="DB19" s="17">
        <f>SMALL($BO19:$CR19,8)</f>
        <v>24</v>
      </c>
      <c r="DC19" s="17">
        <f>SMALL($BO19:$CR19,9)</f>
        <v>24</v>
      </c>
      <c r="DD19" s="17">
        <f>SMALL($BO19:$CR19,10)</f>
        <v>27</v>
      </c>
      <c r="DE19" s="17">
        <f>SMALL($BO19:$CR19,11)</f>
        <v>27</v>
      </c>
      <c r="DF19" s="17">
        <f>SMALL($BO19:$CR19,12)</f>
        <v>30</v>
      </c>
      <c r="DG19" s="17">
        <f>SMALL($BO19:$CR19,13)</f>
        <v>30</v>
      </c>
      <c r="DH19" s="17">
        <f>SMALL($BO19:$CR19,14)</f>
        <v>31</v>
      </c>
      <c r="DI19" s="17">
        <f>SMALL($BO19:$CR19,15)</f>
        <v>32</v>
      </c>
      <c r="DJ19" s="17">
        <f>SMALL($BO19:$CR19,16)</f>
        <v>33</v>
      </c>
      <c r="DK19" s="17">
        <f>SMALL($BO19:$CR19,17)</f>
        <v>34</v>
      </c>
      <c r="DL19" s="17">
        <f>SMALL($BO19:$CR19,18)</f>
        <v>35</v>
      </c>
      <c r="DM19" s="17">
        <f>SMALL($BO19:$CR19,19)</f>
        <v>35</v>
      </c>
      <c r="DN19" s="17">
        <f>SMALL($BO19:$CR19,20)</f>
        <v>36</v>
      </c>
      <c r="DO19" s="17">
        <f>SMALL($BO19:$CR19,21)</f>
        <v>37</v>
      </c>
      <c r="DP19" s="17">
        <f>SMALL($BO19:$CR19,22)</f>
        <v>38</v>
      </c>
      <c r="DQ19" s="17">
        <f>SMALL($BO19:$CR19,23)</f>
        <v>40</v>
      </c>
      <c r="DR19" s="17">
        <f>SMALL($BO19:$CR19,24)</f>
        <v>41</v>
      </c>
      <c r="DS19" s="17">
        <f>SMALL($BO19:$CR19,25)</f>
        <v>41</v>
      </c>
      <c r="DT19">
        <f>SMALL($BO19:$CR19,26)</f>
        <v>42</v>
      </c>
      <c r="DU19">
        <f>SMALL($BO19:$CR19,27)</f>
        <v>42</v>
      </c>
      <c r="DV19">
        <f>SMALL($BO19:$CR19,28)</f>
        <v>42</v>
      </c>
      <c r="DW19">
        <f>SMALL($BO19:$CR19,29)</f>
        <v>48</v>
      </c>
      <c r="DX19">
        <f>SMALL($BO19:$CR19,30)</f>
        <v>49</v>
      </c>
    </row>
    <row r="20" spans="1:128" ht="12.75">
      <c r="A20" s="1">
        <v>12</v>
      </c>
      <c r="B20" s="1" t="s">
        <v>28</v>
      </c>
      <c r="C20" s="22"/>
      <c r="D20" s="30">
        <f>CS20-SUM($CU20:CHOOSE($CU$8,$CU20,$CV20,$CW20,$CX20,$CY20,$CZ20,$DA20,$DB20,$DC20,$DD20,$DE20,$DF20,$DG20,$DH20,$DI20,$DJ20,$DK20,$DL20,$DM20,$DN20,$DO20,$DP20,$DQ20,$DR20))</f>
        <v>759</v>
      </c>
      <c r="E20" s="63"/>
      <c r="F20" s="15">
        <v>15</v>
      </c>
      <c r="G20" s="64">
        <v>36</v>
      </c>
      <c r="H20" s="15">
        <v>14</v>
      </c>
      <c r="I20" s="64">
        <v>37</v>
      </c>
      <c r="J20" s="15">
        <v>19</v>
      </c>
      <c r="K20" s="64">
        <v>32</v>
      </c>
      <c r="L20" s="15">
        <v>15</v>
      </c>
      <c r="M20" s="64">
        <v>36</v>
      </c>
      <c r="N20" s="15">
        <v>17</v>
      </c>
      <c r="O20" s="39">
        <v>34</v>
      </c>
      <c r="P20" s="15">
        <v>12</v>
      </c>
      <c r="Q20" s="4">
        <v>39</v>
      </c>
      <c r="R20" s="15">
        <v>21</v>
      </c>
      <c r="S20" s="4">
        <v>30</v>
      </c>
      <c r="T20" s="15">
        <v>13</v>
      </c>
      <c r="U20" s="64">
        <v>38</v>
      </c>
      <c r="V20" s="15">
        <v>51</v>
      </c>
      <c r="W20" s="4">
        <v>0</v>
      </c>
      <c r="X20" s="15">
        <v>51</v>
      </c>
      <c r="Y20" s="39">
        <v>0</v>
      </c>
      <c r="Z20" s="15">
        <v>19</v>
      </c>
      <c r="AA20" s="4">
        <f>51-Z20</f>
        <v>32</v>
      </c>
      <c r="AB20" s="15">
        <v>12</v>
      </c>
      <c r="AC20" s="4">
        <f>51-AB20</f>
        <v>39</v>
      </c>
      <c r="AD20" s="15">
        <v>10</v>
      </c>
      <c r="AE20" s="64">
        <f>51-AD20</f>
        <v>41</v>
      </c>
      <c r="AF20" s="15">
        <v>27</v>
      </c>
      <c r="AG20" s="39">
        <f>51-AF20</f>
        <v>24</v>
      </c>
      <c r="AH20" s="15">
        <v>35</v>
      </c>
      <c r="AI20" s="64">
        <f>51-AH20</f>
        <v>16</v>
      </c>
      <c r="AJ20" s="15">
        <v>21</v>
      </c>
      <c r="AK20" s="64">
        <f>51-AJ20</f>
        <v>30</v>
      </c>
      <c r="AL20" s="15">
        <v>31</v>
      </c>
      <c r="AM20" s="64">
        <f>51-AL20</f>
        <v>20</v>
      </c>
      <c r="AN20" s="15">
        <v>28</v>
      </c>
      <c r="AO20" s="64">
        <f>51-AN20</f>
        <v>23</v>
      </c>
      <c r="AP20" s="15">
        <v>30</v>
      </c>
      <c r="AQ20" s="64">
        <f>51-AP20</f>
        <v>21</v>
      </c>
      <c r="AR20" s="15">
        <v>21</v>
      </c>
      <c r="AS20" s="64">
        <f>51-AR20</f>
        <v>30</v>
      </c>
      <c r="AT20" s="15">
        <v>31</v>
      </c>
      <c r="AU20" s="64">
        <f>51-AT20</f>
        <v>20</v>
      </c>
      <c r="AV20" s="15">
        <v>50</v>
      </c>
      <c r="AW20" s="4">
        <f>51-AV20</f>
        <v>1</v>
      </c>
      <c r="AX20" s="15">
        <v>13</v>
      </c>
      <c r="AY20" s="39">
        <f>51-AX20</f>
        <v>38</v>
      </c>
      <c r="AZ20" s="67">
        <v>30</v>
      </c>
      <c r="BA20" s="64">
        <f>51-AZ20</f>
        <v>21</v>
      </c>
      <c r="BB20" s="15">
        <v>10</v>
      </c>
      <c r="BC20" s="64">
        <f>51-BB20</f>
        <v>41</v>
      </c>
      <c r="BD20" s="15">
        <v>15</v>
      </c>
      <c r="BE20" s="64">
        <f>51-BD20</f>
        <v>36</v>
      </c>
      <c r="BF20" s="15">
        <v>7</v>
      </c>
      <c r="BG20" s="4">
        <f>51-BF20</f>
        <v>44</v>
      </c>
      <c r="BH20" s="15">
        <v>23</v>
      </c>
      <c r="BI20" s="39">
        <f>51-BH20</f>
        <v>28</v>
      </c>
      <c r="BJ20" s="15">
        <v>0</v>
      </c>
      <c r="BK20" s="39">
        <v>0</v>
      </c>
      <c r="BL20" s="53">
        <v>1</v>
      </c>
      <c r="BM20" s="4">
        <f>51-BL20</f>
        <v>50</v>
      </c>
      <c r="BN20" s="31"/>
      <c r="BO20" s="28">
        <f>G20</f>
        <v>36</v>
      </c>
      <c r="BP20" s="28">
        <f>I20</f>
        <v>37</v>
      </c>
      <c r="BQ20" s="28">
        <f>K20</f>
        <v>32</v>
      </c>
      <c r="BR20" s="28">
        <f>M20</f>
        <v>36</v>
      </c>
      <c r="BS20" s="28">
        <f>O20</f>
        <v>34</v>
      </c>
      <c r="BT20" s="28">
        <f>Q20</f>
        <v>39</v>
      </c>
      <c r="BU20" s="28">
        <f>S20</f>
        <v>30</v>
      </c>
      <c r="BV20" s="28">
        <f>U20</f>
        <v>38</v>
      </c>
      <c r="BW20" s="28">
        <f>W20</f>
        <v>0</v>
      </c>
      <c r="BX20" s="28">
        <f>Y20</f>
        <v>0</v>
      </c>
      <c r="BY20" s="28">
        <f>AA20</f>
        <v>32</v>
      </c>
      <c r="BZ20" s="28">
        <f>AC20</f>
        <v>39</v>
      </c>
      <c r="CA20" s="28">
        <f>AE20</f>
        <v>41</v>
      </c>
      <c r="CB20" s="28">
        <f>AG20</f>
        <v>24</v>
      </c>
      <c r="CC20" s="28">
        <f>AI20</f>
        <v>16</v>
      </c>
      <c r="CD20" s="28">
        <f>AK20</f>
        <v>30</v>
      </c>
      <c r="CE20" s="28">
        <f>AM20</f>
        <v>20</v>
      </c>
      <c r="CF20" s="28">
        <f>AO20</f>
        <v>23</v>
      </c>
      <c r="CG20" s="28">
        <f>AQ20</f>
        <v>21</v>
      </c>
      <c r="CH20" s="28">
        <f>AS20</f>
        <v>30</v>
      </c>
      <c r="CI20" s="28">
        <f>AU20</f>
        <v>20</v>
      </c>
      <c r="CJ20" s="28">
        <f>AW20</f>
        <v>1</v>
      </c>
      <c r="CK20" s="28">
        <f>AY20</f>
        <v>38</v>
      </c>
      <c r="CL20" s="28">
        <f>BA20</f>
        <v>21</v>
      </c>
      <c r="CM20" s="28">
        <f>BC20</f>
        <v>41</v>
      </c>
      <c r="CN20" s="28">
        <f>BE20</f>
        <v>36</v>
      </c>
      <c r="CO20" s="28">
        <f>BG20</f>
        <v>44</v>
      </c>
      <c r="CP20" s="28">
        <f>BI20</f>
        <v>28</v>
      </c>
      <c r="CQ20" s="28">
        <f>BK20</f>
        <v>0</v>
      </c>
      <c r="CR20" s="28">
        <f>BM20</f>
        <v>50</v>
      </c>
      <c r="CS20" s="29">
        <f>SUM(BO20:CR20)</f>
        <v>837</v>
      </c>
      <c r="CU20" s="17">
        <f>SMALL($BO20:$CR20,1)</f>
        <v>0</v>
      </c>
      <c r="CV20" s="17">
        <f>SMALL($BO20:$CR20,2)</f>
        <v>0</v>
      </c>
      <c r="CW20" s="17">
        <f>SMALL($BO20:$CR20,3)</f>
        <v>0</v>
      </c>
      <c r="CX20" s="17">
        <f>SMALL($BO20:$CR20,4)</f>
        <v>1</v>
      </c>
      <c r="CY20" s="17">
        <f>SMALL($BO20:$CR20,5)</f>
        <v>16</v>
      </c>
      <c r="CZ20" s="17">
        <f>SMALL($BO20:$CR20,6)</f>
        <v>20</v>
      </c>
      <c r="DA20" s="17">
        <f>SMALL($BO20:$CR20,7)</f>
        <v>20</v>
      </c>
      <c r="DB20" s="17">
        <f>SMALL($BO20:$CR20,8)</f>
        <v>21</v>
      </c>
      <c r="DC20" s="17">
        <f>SMALL($BO20:$CR20,9)</f>
        <v>21</v>
      </c>
      <c r="DD20" s="17">
        <f>SMALL($BO20:$CR20,10)</f>
        <v>23</v>
      </c>
      <c r="DE20" s="17">
        <f>SMALL($BO20:$CR20,11)</f>
        <v>24</v>
      </c>
      <c r="DF20" s="17">
        <f>SMALL($BO20:$CR20,12)</f>
        <v>28</v>
      </c>
      <c r="DG20" s="17">
        <f>SMALL($BO20:$CR20,13)</f>
        <v>30</v>
      </c>
      <c r="DH20" s="17">
        <f>SMALL($BO20:$CR20,14)</f>
        <v>30</v>
      </c>
      <c r="DI20" s="17">
        <f>SMALL($BO20:$CR20,15)</f>
        <v>30</v>
      </c>
      <c r="DJ20" s="17">
        <f>SMALL($BO20:$CR20,16)</f>
        <v>32</v>
      </c>
      <c r="DK20" s="17">
        <f>SMALL($BO20:$CR20,17)</f>
        <v>32</v>
      </c>
      <c r="DL20" s="17">
        <f>SMALL($BO20:$CR20,18)</f>
        <v>34</v>
      </c>
      <c r="DM20" s="17">
        <f>SMALL($BO20:$CR20,19)</f>
        <v>36</v>
      </c>
      <c r="DN20" s="17">
        <f>SMALL($BO20:$CR20,20)</f>
        <v>36</v>
      </c>
      <c r="DO20" s="17">
        <f>SMALL($BO20:$CR20,21)</f>
        <v>36</v>
      </c>
      <c r="DP20" s="17">
        <f>SMALL($BO20:$CR20,22)</f>
        <v>37</v>
      </c>
      <c r="DQ20" s="17">
        <f>SMALL($BO20:$CR20,23)</f>
        <v>38</v>
      </c>
      <c r="DR20" s="17">
        <f>SMALL($BO20:$CR20,24)</f>
        <v>38</v>
      </c>
      <c r="DS20" s="17">
        <f>SMALL($BO20:$CR20,25)</f>
        <v>39</v>
      </c>
      <c r="DT20">
        <f>SMALL($BO20:$CR20,26)</f>
        <v>39</v>
      </c>
      <c r="DU20">
        <f>SMALL($BO20:$CR20,27)</f>
        <v>41</v>
      </c>
      <c r="DV20">
        <f>SMALL($BO20:$CR20,28)</f>
        <v>41</v>
      </c>
      <c r="DW20">
        <f>SMALL($BO20:$CR20,29)</f>
        <v>44</v>
      </c>
      <c r="DX20">
        <f>SMALL($BO20:$CR20,30)</f>
        <v>50</v>
      </c>
    </row>
    <row r="21" spans="1:128" ht="12.75">
      <c r="A21" s="1">
        <v>13</v>
      </c>
      <c r="B21" s="9" t="s">
        <v>11</v>
      </c>
      <c r="C21" s="22"/>
      <c r="D21" s="30">
        <f>CS21-SUM($CU21:CHOOSE($CU$8,$CU21,$CV21,$CW21,$CX21,$CY21,$CZ21,$DA21,$DB21,$DC21,$DD21,$DE21,$DF21,$DG21,$DH21,$DI21,$DJ21,$DK21,$DL21,$DM21,$DN21,$DO21,$DP21,$DQ21,$DR21))</f>
        <v>734</v>
      </c>
      <c r="E21" s="63"/>
      <c r="F21" s="15">
        <v>18</v>
      </c>
      <c r="G21" s="64">
        <v>33</v>
      </c>
      <c r="H21" s="15">
        <v>8</v>
      </c>
      <c r="I21" s="64">
        <v>43</v>
      </c>
      <c r="J21" s="15">
        <v>21</v>
      </c>
      <c r="K21" s="64">
        <v>30</v>
      </c>
      <c r="L21" s="15">
        <v>10</v>
      </c>
      <c r="M21" s="64">
        <v>41</v>
      </c>
      <c r="N21" s="15">
        <v>15</v>
      </c>
      <c r="O21" s="39">
        <v>36</v>
      </c>
      <c r="P21" s="15">
        <v>9</v>
      </c>
      <c r="Q21" s="4">
        <v>42</v>
      </c>
      <c r="R21" s="15">
        <v>14</v>
      </c>
      <c r="S21" s="4">
        <v>37</v>
      </c>
      <c r="T21" s="15">
        <v>16</v>
      </c>
      <c r="U21" s="64">
        <v>35</v>
      </c>
      <c r="V21" s="15">
        <v>25</v>
      </c>
      <c r="W21" s="4">
        <v>26</v>
      </c>
      <c r="X21" s="15">
        <v>8</v>
      </c>
      <c r="Y21" s="39">
        <v>43</v>
      </c>
      <c r="Z21" s="15">
        <v>0</v>
      </c>
      <c r="AA21" s="4">
        <v>0</v>
      </c>
      <c r="AB21" s="15">
        <v>0</v>
      </c>
      <c r="AC21" s="4">
        <v>0</v>
      </c>
      <c r="AD21" s="15">
        <v>0</v>
      </c>
      <c r="AE21" s="64">
        <v>0</v>
      </c>
      <c r="AF21" s="15">
        <v>0</v>
      </c>
      <c r="AG21" s="39">
        <v>0</v>
      </c>
      <c r="AH21" s="59">
        <v>23</v>
      </c>
      <c r="AI21" s="60">
        <f>51-AH21</f>
        <v>28</v>
      </c>
      <c r="AJ21" s="59">
        <v>50</v>
      </c>
      <c r="AK21" s="60">
        <f>51-AJ21</f>
        <v>1</v>
      </c>
      <c r="AL21" s="59">
        <v>23</v>
      </c>
      <c r="AM21" s="60">
        <f>51-AL21</f>
        <v>28</v>
      </c>
      <c r="AN21" s="59">
        <v>31</v>
      </c>
      <c r="AO21" s="60">
        <f>51-AN21</f>
        <v>20</v>
      </c>
      <c r="AP21" s="15">
        <v>38</v>
      </c>
      <c r="AQ21" s="64">
        <f>51-AP21</f>
        <v>13</v>
      </c>
      <c r="AR21" s="15">
        <v>24</v>
      </c>
      <c r="AS21" s="64">
        <f>51-AR21</f>
        <v>27</v>
      </c>
      <c r="AT21" s="15">
        <v>27</v>
      </c>
      <c r="AU21" s="64">
        <f>51-AT21</f>
        <v>24</v>
      </c>
      <c r="AV21" s="15">
        <v>50</v>
      </c>
      <c r="AW21" s="4">
        <f>51-AV21</f>
        <v>1</v>
      </c>
      <c r="AX21" s="15">
        <v>51</v>
      </c>
      <c r="AY21" s="39">
        <f>51-AX21</f>
        <v>0</v>
      </c>
      <c r="AZ21" s="67">
        <v>7</v>
      </c>
      <c r="BA21" s="64">
        <f>51-AZ21</f>
        <v>44</v>
      </c>
      <c r="BB21" s="15">
        <v>14</v>
      </c>
      <c r="BC21" s="64">
        <f>51-BB21</f>
        <v>37</v>
      </c>
      <c r="BD21" s="15">
        <v>34</v>
      </c>
      <c r="BE21" s="64">
        <f>51-BD21</f>
        <v>17</v>
      </c>
      <c r="BF21" s="15">
        <v>5</v>
      </c>
      <c r="BG21" s="4">
        <f>51-BF21</f>
        <v>46</v>
      </c>
      <c r="BH21" s="15">
        <v>12</v>
      </c>
      <c r="BI21" s="39">
        <f>51-BH21</f>
        <v>39</v>
      </c>
      <c r="BJ21" s="59">
        <v>0</v>
      </c>
      <c r="BK21" s="61">
        <v>0</v>
      </c>
      <c r="BL21" s="53">
        <v>6</v>
      </c>
      <c r="BM21" s="4">
        <f>51-BL21</f>
        <v>45</v>
      </c>
      <c r="BN21" s="31"/>
      <c r="BO21" s="28">
        <f>G21</f>
        <v>33</v>
      </c>
      <c r="BP21" s="28">
        <f>I21</f>
        <v>43</v>
      </c>
      <c r="BQ21" s="28">
        <f>K21</f>
        <v>30</v>
      </c>
      <c r="BR21" s="28">
        <f>M21</f>
        <v>41</v>
      </c>
      <c r="BS21" s="28">
        <f>O21</f>
        <v>36</v>
      </c>
      <c r="BT21" s="28">
        <f>Q21</f>
        <v>42</v>
      </c>
      <c r="BU21" s="28">
        <f>S21</f>
        <v>37</v>
      </c>
      <c r="BV21" s="28">
        <f>U21</f>
        <v>35</v>
      </c>
      <c r="BW21" s="28">
        <f>W21</f>
        <v>26</v>
      </c>
      <c r="BX21" s="28">
        <f>Y21</f>
        <v>43</v>
      </c>
      <c r="BY21" s="28">
        <f>AA21</f>
        <v>0</v>
      </c>
      <c r="BZ21" s="28">
        <f>AC21</f>
        <v>0</v>
      </c>
      <c r="CA21" s="28">
        <f>AE21</f>
        <v>0</v>
      </c>
      <c r="CB21" s="28">
        <f>AG21</f>
        <v>0</v>
      </c>
      <c r="CC21" s="28">
        <f>AI21</f>
        <v>28</v>
      </c>
      <c r="CD21" s="28">
        <f>AK21</f>
        <v>1</v>
      </c>
      <c r="CE21" s="28">
        <f>AM21</f>
        <v>28</v>
      </c>
      <c r="CF21" s="28">
        <f>AO21</f>
        <v>20</v>
      </c>
      <c r="CG21" s="28">
        <f>AQ21</f>
        <v>13</v>
      </c>
      <c r="CH21" s="28">
        <f>AS21</f>
        <v>27</v>
      </c>
      <c r="CI21" s="28">
        <f>AU21</f>
        <v>24</v>
      </c>
      <c r="CJ21" s="28">
        <f>AW21</f>
        <v>1</v>
      </c>
      <c r="CK21" s="28">
        <f>AY21</f>
        <v>0</v>
      </c>
      <c r="CL21" s="28">
        <f>BA21</f>
        <v>44</v>
      </c>
      <c r="CM21" s="28">
        <f>BC21</f>
        <v>37</v>
      </c>
      <c r="CN21" s="28">
        <f>BE21</f>
        <v>17</v>
      </c>
      <c r="CO21" s="28">
        <f>BG21</f>
        <v>46</v>
      </c>
      <c r="CP21" s="28">
        <f>BI21</f>
        <v>39</v>
      </c>
      <c r="CQ21" s="28">
        <f>BK21</f>
        <v>0</v>
      </c>
      <c r="CR21" s="28">
        <f>BM21</f>
        <v>45</v>
      </c>
      <c r="CS21" s="29">
        <f>SUM(BO21:CR21)</f>
        <v>736</v>
      </c>
      <c r="CU21" s="17">
        <f>SMALL($BO21:$CR21,1)</f>
        <v>0</v>
      </c>
      <c r="CV21" s="17">
        <f>SMALL($BO21:$CR21,2)</f>
        <v>0</v>
      </c>
      <c r="CW21" s="17">
        <f>SMALL($BO21:$CR21,3)</f>
        <v>0</v>
      </c>
      <c r="CX21" s="17">
        <f>SMALL($BO21:$CR21,4)</f>
        <v>0</v>
      </c>
      <c r="CY21" s="17">
        <f>SMALL($BO21:$CR21,5)</f>
        <v>0</v>
      </c>
      <c r="CZ21" s="17">
        <f>SMALL($BO21:$CR21,6)</f>
        <v>0</v>
      </c>
      <c r="DA21" s="17">
        <f>SMALL($BO21:$CR21,7)</f>
        <v>1</v>
      </c>
      <c r="DB21" s="17">
        <f>SMALL($BO21:$CR21,8)</f>
        <v>1</v>
      </c>
      <c r="DC21" s="17">
        <f>SMALL($BO21:$CR21,9)</f>
        <v>13</v>
      </c>
      <c r="DD21" s="17">
        <f>SMALL($BO21:$CR21,10)</f>
        <v>17</v>
      </c>
      <c r="DE21" s="17">
        <f>SMALL($BO21:$CR21,11)</f>
        <v>20</v>
      </c>
      <c r="DF21" s="17">
        <f>SMALL($BO21:$CR21,12)</f>
        <v>24</v>
      </c>
      <c r="DG21" s="17">
        <f>SMALL($BO21:$CR21,13)</f>
        <v>26</v>
      </c>
      <c r="DH21" s="17">
        <f>SMALL($BO21:$CR21,14)</f>
        <v>27</v>
      </c>
      <c r="DI21" s="17">
        <f>SMALL($BO21:$CR21,15)</f>
        <v>28</v>
      </c>
      <c r="DJ21" s="17">
        <f>SMALL($BO21:$CR21,16)</f>
        <v>28</v>
      </c>
      <c r="DK21" s="17">
        <f>SMALL($BO21:$CR21,17)</f>
        <v>30</v>
      </c>
      <c r="DL21" s="17">
        <f>SMALL($BO21:$CR21,18)</f>
        <v>33</v>
      </c>
      <c r="DM21" s="17">
        <f>SMALL($BO21:$CR21,19)</f>
        <v>35</v>
      </c>
      <c r="DN21" s="17">
        <f>SMALL($BO21:$CR21,20)</f>
        <v>36</v>
      </c>
      <c r="DO21" s="17">
        <f>SMALL($BO21:$CR21,21)</f>
        <v>37</v>
      </c>
      <c r="DP21" s="17">
        <f>SMALL($BO21:$CR21,22)</f>
        <v>37</v>
      </c>
      <c r="DQ21" s="17">
        <f>SMALL($BO21:$CR21,23)</f>
        <v>39</v>
      </c>
      <c r="DR21" s="17">
        <f>SMALL($BO21:$CR21,24)</f>
        <v>41</v>
      </c>
      <c r="DS21" s="17">
        <f>SMALL($BO21:$CR21,25)</f>
        <v>42</v>
      </c>
      <c r="DT21">
        <f>SMALL($BO21:$CR21,26)</f>
        <v>43</v>
      </c>
      <c r="DU21">
        <f>SMALL($BO21:$CR21,27)</f>
        <v>43</v>
      </c>
      <c r="DV21">
        <f>SMALL($BO21:$CR21,28)</f>
        <v>44</v>
      </c>
      <c r="DW21">
        <f>SMALL($BO21:$CR21,29)</f>
        <v>45</v>
      </c>
      <c r="DX21">
        <f>SMALL($BO21:$CR21,30)</f>
        <v>46</v>
      </c>
    </row>
    <row r="22" spans="1:128" ht="12.75">
      <c r="A22" s="1">
        <v>14</v>
      </c>
      <c r="B22" t="s">
        <v>38</v>
      </c>
      <c r="C22" s="22"/>
      <c r="D22" s="30">
        <f>CS22-SUM($CU22:CHOOSE($CU$8,$CU22,$CV22,$CW22,$CX22,$CY22,$CZ22,$DA22,$DB22,$DC22,$DD22,$DE22,$DF22,$DG22,$DH22,$DI22,$DJ22,$DK22,$DL22,$DM22,$DN22,$DO22,$DP22,$DQ22,$DR22))</f>
        <v>724</v>
      </c>
      <c r="E22" s="63"/>
      <c r="F22" s="15">
        <v>16</v>
      </c>
      <c r="G22" s="64">
        <v>35</v>
      </c>
      <c r="H22" s="15">
        <v>17</v>
      </c>
      <c r="I22" s="64">
        <v>34</v>
      </c>
      <c r="J22" s="15">
        <v>18</v>
      </c>
      <c r="K22" s="64">
        <v>33</v>
      </c>
      <c r="L22" s="15">
        <v>30</v>
      </c>
      <c r="M22" s="64">
        <v>21</v>
      </c>
      <c r="N22" s="15">
        <v>19</v>
      </c>
      <c r="O22" s="39">
        <v>32</v>
      </c>
      <c r="P22" s="15">
        <v>13</v>
      </c>
      <c r="Q22" s="4">
        <v>38</v>
      </c>
      <c r="R22" s="15">
        <v>20</v>
      </c>
      <c r="S22" s="4">
        <v>31</v>
      </c>
      <c r="T22" s="15">
        <v>21</v>
      </c>
      <c r="U22" s="64">
        <v>30</v>
      </c>
      <c r="V22" s="15">
        <v>13</v>
      </c>
      <c r="W22" s="4">
        <v>38</v>
      </c>
      <c r="X22" s="15">
        <v>20</v>
      </c>
      <c r="Y22" s="39">
        <v>31</v>
      </c>
      <c r="Z22" s="15">
        <v>14</v>
      </c>
      <c r="AA22" s="4">
        <f>51-Z22</f>
        <v>37</v>
      </c>
      <c r="AB22" s="15">
        <v>14</v>
      </c>
      <c r="AC22" s="4">
        <f>51-AB22</f>
        <v>37</v>
      </c>
      <c r="AD22" s="15">
        <v>11</v>
      </c>
      <c r="AE22" s="64">
        <f>51-AD22</f>
        <v>40</v>
      </c>
      <c r="AF22" s="15">
        <v>10</v>
      </c>
      <c r="AG22" s="39">
        <f>51-AF22</f>
        <v>41</v>
      </c>
      <c r="AH22" s="15">
        <v>28</v>
      </c>
      <c r="AI22" s="64">
        <f>51-AH22</f>
        <v>23</v>
      </c>
      <c r="AJ22" s="15">
        <v>28</v>
      </c>
      <c r="AK22" s="64">
        <f>51-AJ22</f>
        <v>23</v>
      </c>
      <c r="AL22" s="15">
        <v>35</v>
      </c>
      <c r="AM22" s="64">
        <f>51-AL22</f>
        <v>16</v>
      </c>
      <c r="AN22" s="15">
        <v>26</v>
      </c>
      <c r="AO22" s="64">
        <f>51-AN22</f>
        <v>25</v>
      </c>
      <c r="AP22" s="15">
        <v>36</v>
      </c>
      <c r="AQ22" s="64">
        <f>51-AP22</f>
        <v>15</v>
      </c>
      <c r="AR22" s="15">
        <v>33</v>
      </c>
      <c r="AS22" s="64">
        <f>51-AR22</f>
        <v>18</v>
      </c>
      <c r="AT22" s="15">
        <v>20</v>
      </c>
      <c r="AU22" s="64">
        <f>51-AT22</f>
        <v>31</v>
      </c>
      <c r="AV22" s="15">
        <v>27</v>
      </c>
      <c r="AW22" s="4">
        <f>51-AV22</f>
        <v>24</v>
      </c>
      <c r="AX22" s="15">
        <v>50</v>
      </c>
      <c r="AY22" s="39">
        <f>51-AX22</f>
        <v>1</v>
      </c>
      <c r="AZ22" s="67">
        <v>23</v>
      </c>
      <c r="BA22" s="64">
        <f>51-AZ22</f>
        <v>28</v>
      </c>
      <c r="BB22" s="15">
        <v>16</v>
      </c>
      <c r="BC22" s="64">
        <f>51-BB22</f>
        <v>35</v>
      </c>
      <c r="BD22" s="15">
        <v>22</v>
      </c>
      <c r="BE22" s="64">
        <f>51-BD22</f>
        <v>29</v>
      </c>
      <c r="BF22" s="15">
        <v>24</v>
      </c>
      <c r="BG22" s="4">
        <f>51-BF22</f>
        <v>27</v>
      </c>
      <c r="BH22" s="15">
        <v>34</v>
      </c>
      <c r="BI22" s="39">
        <f>51-BH22</f>
        <v>17</v>
      </c>
      <c r="BJ22" s="15">
        <v>0</v>
      </c>
      <c r="BK22" s="39">
        <v>0</v>
      </c>
      <c r="BL22" s="56">
        <v>6</v>
      </c>
      <c r="BM22" s="4">
        <f>51-BL22</f>
        <v>45</v>
      </c>
      <c r="BN22" s="31"/>
      <c r="BO22" s="28">
        <f>G22</f>
        <v>35</v>
      </c>
      <c r="BP22" s="28">
        <f>I22</f>
        <v>34</v>
      </c>
      <c r="BQ22" s="28">
        <f>K22</f>
        <v>33</v>
      </c>
      <c r="BR22" s="28">
        <f>M22</f>
        <v>21</v>
      </c>
      <c r="BS22" s="28">
        <f>O22</f>
        <v>32</v>
      </c>
      <c r="BT22" s="28">
        <f>Q22</f>
        <v>38</v>
      </c>
      <c r="BU22" s="28">
        <f>S22</f>
        <v>31</v>
      </c>
      <c r="BV22" s="28">
        <f>U22</f>
        <v>30</v>
      </c>
      <c r="BW22" s="28">
        <f>W22</f>
        <v>38</v>
      </c>
      <c r="BX22" s="28">
        <f>Y22</f>
        <v>31</v>
      </c>
      <c r="BY22" s="28">
        <f>AA22</f>
        <v>37</v>
      </c>
      <c r="BZ22" s="28">
        <f>AC22</f>
        <v>37</v>
      </c>
      <c r="CA22" s="28">
        <f>AE22</f>
        <v>40</v>
      </c>
      <c r="CB22" s="28">
        <f>AG22</f>
        <v>41</v>
      </c>
      <c r="CC22" s="28">
        <f>AI22</f>
        <v>23</v>
      </c>
      <c r="CD22" s="28">
        <f>AK22</f>
        <v>23</v>
      </c>
      <c r="CE22" s="28">
        <f>AM22</f>
        <v>16</v>
      </c>
      <c r="CF22" s="28">
        <f>AO22</f>
        <v>25</v>
      </c>
      <c r="CG22" s="28">
        <f>AQ22</f>
        <v>15</v>
      </c>
      <c r="CH22" s="28">
        <f>AS22</f>
        <v>18</v>
      </c>
      <c r="CI22" s="28">
        <f>AU22</f>
        <v>31</v>
      </c>
      <c r="CJ22" s="28">
        <f>AW22</f>
        <v>24</v>
      </c>
      <c r="CK22" s="28">
        <f>AY22</f>
        <v>1</v>
      </c>
      <c r="CL22" s="28">
        <f>BA22</f>
        <v>28</v>
      </c>
      <c r="CM22" s="28">
        <f>BC22</f>
        <v>35</v>
      </c>
      <c r="CN22" s="28">
        <f>BE22</f>
        <v>29</v>
      </c>
      <c r="CO22" s="28">
        <f>BG22</f>
        <v>27</v>
      </c>
      <c r="CP22" s="28">
        <f>BI22</f>
        <v>17</v>
      </c>
      <c r="CQ22" s="28">
        <f>BK22</f>
        <v>0</v>
      </c>
      <c r="CR22" s="28">
        <f>BM22</f>
        <v>45</v>
      </c>
      <c r="CS22" s="29">
        <f>SUM(BO22:CR22)</f>
        <v>835</v>
      </c>
      <c r="CU22" s="17">
        <f>SMALL($BO22:$CR22,1)</f>
        <v>0</v>
      </c>
      <c r="CV22" s="17">
        <f>SMALL($BO22:$CR22,2)</f>
        <v>1</v>
      </c>
      <c r="CW22" s="17">
        <f>SMALL($BO22:$CR22,3)</f>
        <v>15</v>
      </c>
      <c r="CX22" s="17">
        <f>SMALL($BO22:$CR22,4)</f>
        <v>16</v>
      </c>
      <c r="CY22" s="17">
        <f>SMALL($BO22:$CR22,5)</f>
        <v>17</v>
      </c>
      <c r="CZ22" s="17">
        <f>SMALL($BO22:$CR22,6)</f>
        <v>18</v>
      </c>
      <c r="DA22" s="17">
        <f>SMALL($BO22:$CR22,7)</f>
        <v>21</v>
      </c>
      <c r="DB22" s="17">
        <f>SMALL($BO22:$CR22,8)</f>
        <v>23</v>
      </c>
      <c r="DC22" s="17">
        <f>SMALL($BO22:$CR22,9)</f>
        <v>23</v>
      </c>
      <c r="DD22" s="17">
        <f>SMALL($BO22:$CR22,10)</f>
        <v>24</v>
      </c>
      <c r="DE22" s="17">
        <f>SMALL($BO22:$CR22,11)</f>
        <v>25</v>
      </c>
      <c r="DF22" s="17">
        <f>SMALL($BO22:$CR22,12)</f>
        <v>27</v>
      </c>
      <c r="DG22" s="17">
        <f>SMALL($BO22:$CR22,13)</f>
        <v>28</v>
      </c>
      <c r="DH22" s="17">
        <f>SMALL($BO22:$CR22,14)</f>
        <v>29</v>
      </c>
      <c r="DI22" s="17">
        <f>SMALL($BO22:$CR22,15)</f>
        <v>30</v>
      </c>
      <c r="DJ22" s="17">
        <f>SMALL($BO22:$CR22,16)</f>
        <v>31</v>
      </c>
      <c r="DK22" s="17">
        <f>SMALL($BO22:$CR22,17)</f>
        <v>31</v>
      </c>
      <c r="DL22" s="17">
        <f>SMALL($BO22:$CR22,18)</f>
        <v>31</v>
      </c>
      <c r="DM22" s="17">
        <f>SMALL($BO22:$CR22,19)</f>
        <v>32</v>
      </c>
      <c r="DN22" s="17">
        <f>SMALL($BO22:$CR22,20)</f>
        <v>33</v>
      </c>
      <c r="DO22" s="17">
        <f>SMALL($BO22:$CR22,21)</f>
        <v>34</v>
      </c>
      <c r="DP22" s="17">
        <f>SMALL($BO22:$CR22,22)</f>
        <v>35</v>
      </c>
      <c r="DQ22" s="17">
        <f>SMALL($BO22:$CR22,23)</f>
        <v>35</v>
      </c>
      <c r="DR22" s="17">
        <f>SMALL($BO22:$CR22,24)</f>
        <v>37</v>
      </c>
      <c r="DS22" s="17">
        <f>SMALL($BO22:$CR22,25)</f>
        <v>37</v>
      </c>
      <c r="DT22">
        <f>SMALL($BO22:$CR22,26)</f>
        <v>38</v>
      </c>
      <c r="DU22">
        <f>SMALL($BO22:$CR22,27)</f>
        <v>38</v>
      </c>
      <c r="DV22">
        <f>SMALL($BO22:$CR22,28)</f>
        <v>40</v>
      </c>
      <c r="DW22">
        <f>SMALL($BO22:$CR22,29)</f>
        <v>41</v>
      </c>
      <c r="DX22">
        <f>SMALL($BO22:$CR22,30)</f>
        <v>45</v>
      </c>
    </row>
    <row r="23" spans="1:128" ht="12.75">
      <c r="A23" s="1">
        <v>15</v>
      </c>
      <c r="B23" t="s">
        <v>90</v>
      </c>
      <c r="C23" s="22"/>
      <c r="D23" s="30">
        <f>CS23-SUM($CU23:CHOOSE($CU$8,$CU23,$CV23,$CW23,$CX23,$CY23,$CZ23,$DA23,$DB23,$DC23,$DD23,$DE23,$DF23,$DG23,$DH23,$DI23,$DJ23,$DK23,$DL23,$DM23,$DN23,$DO23,$DP23,$DQ23,$DR23))</f>
        <v>706</v>
      </c>
      <c r="E23" s="63"/>
      <c r="F23" s="15">
        <v>0</v>
      </c>
      <c r="G23" s="64">
        <v>0</v>
      </c>
      <c r="H23" s="15">
        <v>0</v>
      </c>
      <c r="I23" s="64">
        <v>0</v>
      </c>
      <c r="J23" s="15">
        <v>0</v>
      </c>
      <c r="K23" s="64">
        <v>0</v>
      </c>
      <c r="L23" s="15">
        <v>0</v>
      </c>
      <c r="M23" s="64">
        <v>0</v>
      </c>
      <c r="N23" s="15">
        <v>0</v>
      </c>
      <c r="O23" s="39">
        <v>0</v>
      </c>
      <c r="P23" s="15">
        <v>0</v>
      </c>
      <c r="Q23" s="4">
        <v>0</v>
      </c>
      <c r="R23" s="15">
        <v>0</v>
      </c>
      <c r="S23" s="4">
        <v>0</v>
      </c>
      <c r="T23" s="15">
        <v>0</v>
      </c>
      <c r="U23" s="64">
        <v>0</v>
      </c>
      <c r="V23" s="15">
        <v>0</v>
      </c>
      <c r="W23" s="4">
        <v>0</v>
      </c>
      <c r="X23" s="15">
        <v>0</v>
      </c>
      <c r="Y23" s="39">
        <v>0</v>
      </c>
      <c r="Z23" s="15">
        <v>20</v>
      </c>
      <c r="AA23" s="4">
        <f>51-Z23</f>
        <v>31</v>
      </c>
      <c r="AB23" s="15">
        <v>51</v>
      </c>
      <c r="AC23" s="4">
        <f>51-AB23</f>
        <v>0</v>
      </c>
      <c r="AD23" s="15">
        <v>16</v>
      </c>
      <c r="AE23" s="64">
        <f>51-AD23</f>
        <v>35</v>
      </c>
      <c r="AF23" s="15">
        <v>5</v>
      </c>
      <c r="AG23" s="39">
        <f>51-AF23</f>
        <v>46</v>
      </c>
      <c r="AH23" s="15">
        <v>3</v>
      </c>
      <c r="AI23" s="64">
        <f>51-AH23</f>
        <v>48</v>
      </c>
      <c r="AJ23" s="73">
        <v>4</v>
      </c>
      <c r="AK23" s="64">
        <f>51-AJ23</f>
        <v>47</v>
      </c>
      <c r="AL23" s="73">
        <v>50</v>
      </c>
      <c r="AM23" s="64">
        <f>51-AL23</f>
        <v>1</v>
      </c>
      <c r="AN23" s="73">
        <v>2</v>
      </c>
      <c r="AO23" s="64">
        <f>51-AN23</f>
        <v>49</v>
      </c>
      <c r="AP23" s="15">
        <v>7</v>
      </c>
      <c r="AQ23" s="64">
        <f>51-AP23</f>
        <v>44</v>
      </c>
      <c r="AR23" s="15">
        <v>11</v>
      </c>
      <c r="AS23" s="64">
        <f>51-AR23</f>
        <v>40</v>
      </c>
      <c r="AT23" s="15">
        <v>21</v>
      </c>
      <c r="AU23" s="64">
        <f>51-AT23</f>
        <v>30</v>
      </c>
      <c r="AV23" s="15">
        <v>10</v>
      </c>
      <c r="AW23" s="4">
        <f>51-AV23</f>
        <v>41</v>
      </c>
      <c r="AX23" s="15">
        <v>4</v>
      </c>
      <c r="AY23" s="39">
        <f>51-AX23</f>
        <v>47</v>
      </c>
      <c r="AZ23" s="67">
        <v>14</v>
      </c>
      <c r="BA23" s="64">
        <f>51-AZ23</f>
        <v>37</v>
      </c>
      <c r="BB23" s="15">
        <v>1</v>
      </c>
      <c r="BC23" s="64">
        <f>51-BB23</f>
        <v>50</v>
      </c>
      <c r="BD23" s="15">
        <v>6</v>
      </c>
      <c r="BE23" s="64">
        <f>51-BD23</f>
        <v>45</v>
      </c>
      <c r="BF23" s="15">
        <v>9</v>
      </c>
      <c r="BG23" s="4">
        <f>51-BF23</f>
        <v>42</v>
      </c>
      <c r="BH23" s="15">
        <v>8</v>
      </c>
      <c r="BI23" s="39">
        <f>51-BH23</f>
        <v>43</v>
      </c>
      <c r="BJ23" s="15">
        <v>0</v>
      </c>
      <c r="BK23" s="39">
        <v>0</v>
      </c>
      <c r="BL23" s="55">
        <v>21</v>
      </c>
      <c r="BM23" s="4">
        <f>51-BL23</f>
        <v>30</v>
      </c>
      <c r="BN23" s="31"/>
      <c r="BO23" s="28">
        <f>G23</f>
        <v>0</v>
      </c>
      <c r="BP23" s="28">
        <f>I23</f>
        <v>0</v>
      </c>
      <c r="BQ23" s="28">
        <f>K23</f>
        <v>0</v>
      </c>
      <c r="BR23" s="28">
        <f>M23</f>
        <v>0</v>
      </c>
      <c r="BS23" s="28">
        <f>O23</f>
        <v>0</v>
      </c>
      <c r="BT23" s="28">
        <f>Q23</f>
        <v>0</v>
      </c>
      <c r="BU23" s="28">
        <f>S23</f>
        <v>0</v>
      </c>
      <c r="BV23" s="28">
        <f>U23</f>
        <v>0</v>
      </c>
      <c r="BW23" s="28">
        <f>W23</f>
        <v>0</v>
      </c>
      <c r="BX23" s="28">
        <f>Y23</f>
        <v>0</v>
      </c>
      <c r="BY23" s="28">
        <f>AA23</f>
        <v>31</v>
      </c>
      <c r="BZ23" s="28">
        <f>AC23</f>
        <v>0</v>
      </c>
      <c r="CA23" s="28">
        <f>AE23</f>
        <v>35</v>
      </c>
      <c r="CB23" s="28">
        <f>AG23</f>
        <v>46</v>
      </c>
      <c r="CC23" s="28">
        <f>AI23</f>
        <v>48</v>
      </c>
      <c r="CD23" s="28">
        <f>AK23</f>
        <v>47</v>
      </c>
      <c r="CE23" s="28">
        <f>AM23</f>
        <v>1</v>
      </c>
      <c r="CF23" s="28">
        <f>AO23</f>
        <v>49</v>
      </c>
      <c r="CG23" s="28">
        <f>AQ23</f>
        <v>44</v>
      </c>
      <c r="CH23" s="28">
        <f>AS23</f>
        <v>40</v>
      </c>
      <c r="CI23" s="28">
        <f>AU23</f>
        <v>30</v>
      </c>
      <c r="CJ23" s="28">
        <f>AW23</f>
        <v>41</v>
      </c>
      <c r="CK23" s="28">
        <f>AY23</f>
        <v>47</v>
      </c>
      <c r="CL23" s="28">
        <f>BA23</f>
        <v>37</v>
      </c>
      <c r="CM23" s="28">
        <f>BC23</f>
        <v>50</v>
      </c>
      <c r="CN23" s="28">
        <f>BE23</f>
        <v>45</v>
      </c>
      <c r="CO23" s="28">
        <f>BG23</f>
        <v>42</v>
      </c>
      <c r="CP23" s="28">
        <f>BI23</f>
        <v>43</v>
      </c>
      <c r="CQ23" s="28">
        <f>BK23</f>
        <v>0</v>
      </c>
      <c r="CR23" s="28">
        <f>BM23</f>
        <v>30</v>
      </c>
      <c r="CS23" s="29">
        <f>SUM(BO23:CR23)</f>
        <v>706</v>
      </c>
      <c r="CU23" s="17">
        <f>SMALL($BO23:$CR23,1)</f>
        <v>0</v>
      </c>
      <c r="CV23" s="17">
        <f>SMALL($BO23:$CR23,2)</f>
        <v>0</v>
      </c>
      <c r="CW23" s="17">
        <f>SMALL($BO23:$CR23,3)</f>
        <v>0</v>
      </c>
      <c r="CX23" s="17">
        <f>SMALL($BO23:$CR23,4)</f>
        <v>0</v>
      </c>
      <c r="CY23" s="17">
        <f>SMALL($BO23:$CR23,5)</f>
        <v>0</v>
      </c>
      <c r="CZ23" s="17">
        <f>SMALL($BO23:$CR23,6)</f>
        <v>0</v>
      </c>
      <c r="DA23" s="17">
        <f>SMALL($BO23:$CR23,7)</f>
        <v>0</v>
      </c>
      <c r="DB23" s="17">
        <f>SMALL($BO23:$CR23,8)</f>
        <v>0</v>
      </c>
      <c r="DC23" s="17">
        <f>SMALL($BO23:$CR23,9)</f>
        <v>0</v>
      </c>
      <c r="DD23" s="17">
        <f>SMALL($BO23:$CR23,10)</f>
        <v>0</v>
      </c>
      <c r="DE23" s="17">
        <f>SMALL($BO23:$CR23,11)</f>
        <v>0</v>
      </c>
      <c r="DF23" s="17">
        <f>SMALL($BO23:$CR23,12)</f>
        <v>0</v>
      </c>
      <c r="DG23" s="17">
        <f>SMALL($BO23:$CR23,13)</f>
        <v>1</v>
      </c>
      <c r="DH23" s="17">
        <f>SMALL($BO23:$CR23,14)</f>
        <v>30</v>
      </c>
      <c r="DI23" s="17">
        <f>SMALL($BO23:$CR23,15)</f>
        <v>30</v>
      </c>
      <c r="DJ23" s="17">
        <f>SMALL($BO23:$CR23,16)</f>
        <v>31</v>
      </c>
      <c r="DK23" s="17">
        <f>SMALL($BO23:$CR23,17)</f>
        <v>35</v>
      </c>
      <c r="DL23" s="17">
        <f>SMALL($BO23:$CR23,18)</f>
        <v>37</v>
      </c>
      <c r="DM23" s="17">
        <f>SMALL($BO23:$CR23,19)</f>
        <v>40</v>
      </c>
      <c r="DN23" s="17">
        <f>SMALL($BO23:$CR23,20)</f>
        <v>41</v>
      </c>
      <c r="DO23" s="17">
        <f>SMALL($BO23:$CR23,21)</f>
        <v>42</v>
      </c>
      <c r="DP23" s="17">
        <f>SMALL($BO23:$CR23,22)</f>
        <v>43</v>
      </c>
      <c r="DQ23" s="17">
        <f>SMALL($BO23:$CR23,23)</f>
        <v>44</v>
      </c>
      <c r="DR23" s="17">
        <f>SMALL($BO23:$CR23,24)</f>
        <v>45</v>
      </c>
      <c r="DS23" s="17">
        <f>SMALL($BO23:$CR23,25)</f>
        <v>46</v>
      </c>
      <c r="DT23">
        <f>SMALL($BO23:$CR23,26)</f>
        <v>47</v>
      </c>
      <c r="DU23">
        <f>SMALL($BO23:$CR23,27)</f>
        <v>47</v>
      </c>
      <c r="DV23">
        <f>SMALL($BO23:$CR23,28)</f>
        <v>48</v>
      </c>
      <c r="DW23">
        <f>SMALL($BO23:$CR23,29)</f>
        <v>49</v>
      </c>
      <c r="DX23">
        <f>SMALL($BO23:$CR23,30)</f>
        <v>50</v>
      </c>
    </row>
    <row r="24" spans="1:128" ht="12.75">
      <c r="A24" s="1">
        <v>16</v>
      </c>
      <c r="B24" t="s">
        <v>72</v>
      </c>
      <c r="C24" s="71"/>
      <c r="D24" s="30">
        <f>CS24-SUM($CU24:CHOOSE($CU$8,$CU24,$CV24,$CW24,$CX24,$CY24,$CZ24,$DA24,$DB24,$DC24,$DD24,$DE24,$DF24,$DG24,$DH24,$DI24,$DJ24,$DK24,$DL24,$DM24,$DN24,$DO24,$DP24,$DQ24,$DR24))</f>
        <v>704</v>
      </c>
      <c r="E24" s="72"/>
      <c r="F24" s="15">
        <v>27</v>
      </c>
      <c r="G24" s="64">
        <v>24</v>
      </c>
      <c r="H24" s="15">
        <v>15</v>
      </c>
      <c r="I24" s="64">
        <v>36</v>
      </c>
      <c r="J24" s="15">
        <v>16</v>
      </c>
      <c r="K24" s="64">
        <v>35</v>
      </c>
      <c r="L24" s="15">
        <v>25</v>
      </c>
      <c r="M24" s="64">
        <v>26</v>
      </c>
      <c r="N24" s="15">
        <v>25</v>
      </c>
      <c r="O24" s="39">
        <v>26</v>
      </c>
      <c r="P24" s="15">
        <v>8</v>
      </c>
      <c r="Q24" s="4">
        <v>43</v>
      </c>
      <c r="R24" s="15">
        <v>11</v>
      </c>
      <c r="S24" s="4">
        <v>40</v>
      </c>
      <c r="T24" s="15">
        <v>11</v>
      </c>
      <c r="U24" s="64">
        <v>40</v>
      </c>
      <c r="V24" s="15">
        <v>22</v>
      </c>
      <c r="W24" s="4">
        <v>29</v>
      </c>
      <c r="X24" s="15">
        <v>18</v>
      </c>
      <c r="Y24" s="39">
        <v>33</v>
      </c>
      <c r="Z24" s="15">
        <v>21</v>
      </c>
      <c r="AA24" s="4">
        <f>51-Z24</f>
        <v>30</v>
      </c>
      <c r="AB24" s="15">
        <v>19</v>
      </c>
      <c r="AC24" s="4">
        <f>51-AB24</f>
        <v>32</v>
      </c>
      <c r="AD24" s="15">
        <v>25</v>
      </c>
      <c r="AE24" s="64">
        <f>51-AD24</f>
        <v>26</v>
      </c>
      <c r="AF24" s="15">
        <v>28</v>
      </c>
      <c r="AG24" s="39">
        <f>51-AF24</f>
        <v>23</v>
      </c>
      <c r="AH24" s="15">
        <v>29</v>
      </c>
      <c r="AI24" s="64">
        <f>51-AH24</f>
        <v>22</v>
      </c>
      <c r="AJ24" s="73">
        <v>33</v>
      </c>
      <c r="AK24" s="64">
        <f>51-AJ24</f>
        <v>18</v>
      </c>
      <c r="AL24" s="73">
        <v>27</v>
      </c>
      <c r="AM24" s="64">
        <f>51-AL24</f>
        <v>24</v>
      </c>
      <c r="AN24" s="73">
        <v>20</v>
      </c>
      <c r="AO24" s="64">
        <f>51-AN24</f>
        <v>31</v>
      </c>
      <c r="AP24" s="15">
        <v>20</v>
      </c>
      <c r="AQ24" s="64">
        <f>51-AP24</f>
        <v>31</v>
      </c>
      <c r="AR24" s="15">
        <v>26</v>
      </c>
      <c r="AS24" s="64">
        <f>51-AR24</f>
        <v>25</v>
      </c>
      <c r="AT24" s="15">
        <v>32</v>
      </c>
      <c r="AU24" s="64">
        <f>51-AT24</f>
        <v>19</v>
      </c>
      <c r="AV24" s="15">
        <v>30</v>
      </c>
      <c r="AW24" s="4">
        <f>51-AV24</f>
        <v>21</v>
      </c>
      <c r="AX24" s="15">
        <v>18</v>
      </c>
      <c r="AY24" s="39">
        <f>51-AX24</f>
        <v>33</v>
      </c>
      <c r="AZ24" s="67">
        <v>17</v>
      </c>
      <c r="BA24" s="64">
        <f>51-AZ24</f>
        <v>34</v>
      </c>
      <c r="BB24" s="15">
        <v>37</v>
      </c>
      <c r="BC24" s="64">
        <f>51-BB24</f>
        <v>14</v>
      </c>
      <c r="BD24" s="15">
        <v>31</v>
      </c>
      <c r="BE24" s="64">
        <f>51-BD24</f>
        <v>20</v>
      </c>
      <c r="BF24" s="15">
        <v>27</v>
      </c>
      <c r="BG24" s="4">
        <f>51-BF24</f>
        <v>24</v>
      </c>
      <c r="BH24" s="15">
        <v>18</v>
      </c>
      <c r="BI24" s="39">
        <f>51-BH24</f>
        <v>33</v>
      </c>
      <c r="BJ24" s="73">
        <v>0</v>
      </c>
      <c r="BK24" s="39">
        <v>0</v>
      </c>
      <c r="BL24" s="56">
        <v>2</v>
      </c>
      <c r="BM24" s="4">
        <f>51-BL24</f>
        <v>49</v>
      </c>
      <c r="BN24" s="74"/>
      <c r="BO24" s="28">
        <f>G24</f>
        <v>24</v>
      </c>
      <c r="BP24" s="28">
        <f>I24</f>
        <v>36</v>
      </c>
      <c r="BQ24" s="28">
        <f>K24</f>
        <v>35</v>
      </c>
      <c r="BR24" s="28">
        <f>M24</f>
        <v>26</v>
      </c>
      <c r="BS24" s="28">
        <f>O24</f>
        <v>26</v>
      </c>
      <c r="BT24" s="28">
        <f>Q24</f>
        <v>43</v>
      </c>
      <c r="BU24" s="28">
        <f>S24</f>
        <v>40</v>
      </c>
      <c r="BV24" s="28">
        <f>U24</f>
        <v>40</v>
      </c>
      <c r="BW24" s="28">
        <f>W24</f>
        <v>29</v>
      </c>
      <c r="BX24" s="28">
        <f>Y24</f>
        <v>33</v>
      </c>
      <c r="BY24" s="28">
        <f>AA24</f>
        <v>30</v>
      </c>
      <c r="BZ24" s="28">
        <f>AC24</f>
        <v>32</v>
      </c>
      <c r="CA24" s="28">
        <f>AE24</f>
        <v>26</v>
      </c>
      <c r="CB24" s="28">
        <f>AG24</f>
        <v>23</v>
      </c>
      <c r="CC24" s="28">
        <f>AI24</f>
        <v>22</v>
      </c>
      <c r="CD24" s="28">
        <f>AK24</f>
        <v>18</v>
      </c>
      <c r="CE24" s="28">
        <f>AM24</f>
        <v>24</v>
      </c>
      <c r="CF24" s="28">
        <f>AO24</f>
        <v>31</v>
      </c>
      <c r="CG24" s="28">
        <f>AQ24</f>
        <v>31</v>
      </c>
      <c r="CH24" s="28">
        <f>AS24</f>
        <v>25</v>
      </c>
      <c r="CI24" s="28">
        <f>AU24</f>
        <v>19</v>
      </c>
      <c r="CJ24" s="28">
        <f>AW24</f>
        <v>21</v>
      </c>
      <c r="CK24" s="28">
        <f>AY24</f>
        <v>33</v>
      </c>
      <c r="CL24" s="28">
        <f>BA24</f>
        <v>34</v>
      </c>
      <c r="CM24" s="28">
        <f>BC24</f>
        <v>14</v>
      </c>
      <c r="CN24" s="28">
        <f>BE24</f>
        <v>20</v>
      </c>
      <c r="CO24" s="28">
        <f>BG24</f>
        <v>24</v>
      </c>
      <c r="CP24" s="28">
        <f>BI24</f>
        <v>33</v>
      </c>
      <c r="CQ24" s="28">
        <f>BK24</f>
        <v>0</v>
      </c>
      <c r="CR24" s="28">
        <f>BM24</f>
        <v>49</v>
      </c>
      <c r="CS24" s="29">
        <f>SUM(BO24:CR24)</f>
        <v>841</v>
      </c>
      <c r="CU24" s="17">
        <f>SMALL($BO24:$CR24,1)</f>
        <v>0</v>
      </c>
      <c r="CV24" s="17">
        <f>SMALL($BO24:$CR24,2)</f>
        <v>14</v>
      </c>
      <c r="CW24" s="17">
        <f>SMALL($BO24:$CR24,3)</f>
        <v>18</v>
      </c>
      <c r="CX24" s="17">
        <f>SMALL($BO24:$CR24,4)</f>
        <v>19</v>
      </c>
      <c r="CY24" s="17">
        <f>SMALL($BO24:$CR24,5)</f>
        <v>20</v>
      </c>
      <c r="CZ24" s="17">
        <f>SMALL($BO24:$CR24,6)</f>
        <v>21</v>
      </c>
      <c r="DA24" s="17">
        <f>SMALL($BO24:$CR24,7)</f>
        <v>22</v>
      </c>
      <c r="DB24" s="17">
        <f>SMALL($BO24:$CR24,8)</f>
        <v>23</v>
      </c>
      <c r="DC24" s="17">
        <f>SMALL($BO24:$CR24,9)</f>
        <v>24</v>
      </c>
      <c r="DD24" s="17">
        <f>SMALL($BO24:$CR24,10)</f>
        <v>24</v>
      </c>
      <c r="DE24" s="17">
        <f>SMALL($BO24:$CR24,11)</f>
        <v>24</v>
      </c>
      <c r="DF24" s="17">
        <f>SMALL($BO24:$CR24,12)</f>
        <v>25</v>
      </c>
      <c r="DG24" s="17">
        <f>SMALL($BO24:$CR24,13)</f>
        <v>26</v>
      </c>
      <c r="DH24" s="17">
        <f>SMALL($BO24:$CR24,14)</f>
        <v>26</v>
      </c>
      <c r="DI24" s="17">
        <f>SMALL($BO24:$CR24,15)</f>
        <v>26</v>
      </c>
      <c r="DJ24" s="17">
        <f>SMALL($BO24:$CR24,16)</f>
        <v>29</v>
      </c>
      <c r="DK24" s="17">
        <f>SMALL($BO24:$CR24,17)</f>
        <v>30</v>
      </c>
      <c r="DL24" s="17">
        <f>SMALL($BO24:$CR24,18)</f>
        <v>31</v>
      </c>
      <c r="DM24" s="17">
        <f>SMALL($BO24:$CR24,19)</f>
        <v>31</v>
      </c>
      <c r="DN24" s="17">
        <f>SMALL($BO24:$CR24,20)</f>
        <v>32</v>
      </c>
      <c r="DO24" s="17">
        <f>SMALL($BO24:$CR24,21)</f>
        <v>33</v>
      </c>
      <c r="DP24" s="17">
        <f>SMALL($BO24:$CR24,22)</f>
        <v>33</v>
      </c>
      <c r="DQ24" s="17">
        <f>SMALL($BO24:$CR24,23)</f>
        <v>33</v>
      </c>
      <c r="DR24" s="17">
        <f>SMALL($BO24:$CR24,24)</f>
        <v>34</v>
      </c>
      <c r="DS24" s="17">
        <f>SMALL($BO24:$CR24,25)</f>
        <v>35</v>
      </c>
      <c r="DT24">
        <f>SMALL($BO24:$CR24,26)</f>
        <v>36</v>
      </c>
      <c r="DU24">
        <f>SMALL($BO24:$CR24,27)</f>
        <v>40</v>
      </c>
      <c r="DV24">
        <f>SMALL($BO24:$CR24,28)</f>
        <v>40</v>
      </c>
      <c r="DW24">
        <f>SMALL($BO24:$CR24,29)</f>
        <v>43</v>
      </c>
      <c r="DX24">
        <f>SMALL($BO24:$CR24,30)</f>
        <v>49</v>
      </c>
    </row>
    <row r="25" spans="1:128" ht="12.75">
      <c r="A25" s="1">
        <v>17</v>
      </c>
      <c r="B25" s="1" t="s">
        <v>33</v>
      </c>
      <c r="C25" s="22"/>
      <c r="D25" s="30">
        <f>CS25-SUM($CU25:CHOOSE($CU$8,$CU25,$CV25,$CW25,$CX25,$CY25,$CZ25,$DA25,$DB25,$DC25,$DD25,$DE25,$DF25,$DG25,$DH25,$DI25,$DJ25,$DK25,$DL25,$DM25,$DN25,$DO25,$DP25,$DQ25,$DR25))</f>
        <v>639</v>
      </c>
      <c r="E25" s="63"/>
      <c r="F25" s="15">
        <v>0</v>
      </c>
      <c r="G25" s="64">
        <v>0</v>
      </c>
      <c r="H25" s="15">
        <v>0</v>
      </c>
      <c r="I25" s="64">
        <v>0</v>
      </c>
      <c r="J25" s="15">
        <v>0</v>
      </c>
      <c r="K25" s="64">
        <v>0</v>
      </c>
      <c r="L25" s="15">
        <v>0</v>
      </c>
      <c r="M25" s="64">
        <v>0</v>
      </c>
      <c r="N25" s="15">
        <v>0</v>
      </c>
      <c r="O25" s="39">
        <v>0</v>
      </c>
      <c r="P25" s="15">
        <v>18</v>
      </c>
      <c r="Q25" s="4">
        <v>33</v>
      </c>
      <c r="R25" s="15">
        <v>18</v>
      </c>
      <c r="S25" s="4">
        <v>33</v>
      </c>
      <c r="T25" s="15">
        <v>19</v>
      </c>
      <c r="U25" s="64">
        <v>32</v>
      </c>
      <c r="V25" s="15">
        <v>9</v>
      </c>
      <c r="W25" s="4">
        <v>42</v>
      </c>
      <c r="X25" s="15">
        <v>51</v>
      </c>
      <c r="Y25" s="39">
        <v>0</v>
      </c>
      <c r="Z25" s="15">
        <v>11</v>
      </c>
      <c r="AA25" s="4">
        <f>51-Z25</f>
        <v>40</v>
      </c>
      <c r="AB25" s="15">
        <v>50</v>
      </c>
      <c r="AC25" s="4">
        <f>51-AB25</f>
        <v>1</v>
      </c>
      <c r="AD25" s="15">
        <v>18</v>
      </c>
      <c r="AE25" s="64">
        <f>51-AD25</f>
        <v>33</v>
      </c>
      <c r="AF25" s="15">
        <v>24</v>
      </c>
      <c r="AG25" s="39">
        <f>51-AF25</f>
        <v>27</v>
      </c>
      <c r="AH25" s="15">
        <v>26</v>
      </c>
      <c r="AI25" s="64">
        <f>51-AH25</f>
        <v>25</v>
      </c>
      <c r="AJ25" s="73">
        <v>19</v>
      </c>
      <c r="AK25" s="64">
        <f>51-AJ25</f>
        <v>32</v>
      </c>
      <c r="AL25" s="73">
        <v>28</v>
      </c>
      <c r="AM25" s="64">
        <f>51-AL25</f>
        <v>23</v>
      </c>
      <c r="AN25" s="73">
        <v>30</v>
      </c>
      <c r="AO25" s="64">
        <f>51-AN25</f>
        <v>21</v>
      </c>
      <c r="AP25" s="15">
        <v>26</v>
      </c>
      <c r="AQ25" s="64">
        <f>51-AP25</f>
        <v>25</v>
      </c>
      <c r="AR25" s="15">
        <v>20</v>
      </c>
      <c r="AS25" s="64">
        <f>51-AR25</f>
        <v>31</v>
      </c>
      <c r="AT25" s="15">
        <v>22</v>
      </c>
      <c r="AU25" s="64">
        <f>51-AT25</f>
        <v>29</v>
      </c>
      <c r="AV25" s="15">
        <v>28</v>
      </c>
      <c r="AW25" s="4">
        <f>51-AV25</f>
        <v>23</v>
      </c>
      <c r="AX25" s="15">
        <v>26</v>
      </c>
      <c r="AY25" s="39">
        <f>51-AX25</f>
        <v>25</v>
      </c>
      <c r="AZ25" s="67">
        <v>26</v>
      </c>
      <c r="BA25" s="64">
        <f>51-AZ25</f>
        <v>25</v>
      </c>
      <c r="BB25" s="15">
        <v>26</v>
      </c>
      <c r="BC25" s="64">
        <f>51-BB25</f>
        <v>25</v>
      </c>
      <c r="BD25" s="15">
        <v>28</v>
      </c>
      <c r="BE25" s="64">
        <f>51-BD25</f>
        <v>23</v>
      </c>
      <c r="BF25" s="15">
        <v>26</v>
      </c>
      <c r="BG25" s="4">
        <f>51-BF25</f>
        <v>25</v>
      </c>
      <c r="BH25" s="15">
        <v>31</v>
      </c>
      <c r="BI25" s="39">
        <f>51-BH25</f>
        <v>20</v>
      </c>
      <c r="BJ25" s="15">
        <v>0</v>
      </c>
      <c r="BK25" s="39">
        <v>0</v>
      </c>
      <c r="BL25" s="55">
        <v>4</v>
      </c>
      <c r="BM25" s="4">
        <f>51-BL25</f>
        <v>47</v>
      </c>
      <c r="BN25" s="31"/>
      <c r="BO25" s="28">
        <f>G25</f>
        <v>0</v>
      </c>
      <c r="BP25" s="28">
        <f>I25</f>
        <v>0</v>
      </c>
      <c r="BQ25" s="28">
        <f>K25</f>
        <v>0</v>
      </c>
      <c r="BR25" s="28">
        <f>M25</f>
        <v>0</v>
      </c>
      <c r="BS25" s="28">
        <f>O25</f>
        <v>0</v>
      </c>
      <c r="BT25" s="28">
        <f>Q25</f>
        <v>33</v>
      </c>
      <c r="BU25" s="28">
        <f>S25</f>
        <v>33</v>
      </c>
      <c r="BV25" s="28">
        <f>U25</f>
        <v>32</v>
      </c>
      <c r="BW25" s="28">
        <f>W25</f>
        <v>42</v>
      </c>
      <c r="BX25" s="28">
        <f>Y25</f>
        <v>0</v>
      </c>
      <c r="BY25" s="28">
        <f>AA25</f>
        <v>40</v>
      </c>
      <c r="BZ25" s="28">
        <f>AC25</f>
        <v>1</v>
      </c>
      <c r="CA25" s="28">
        <f>AE25</f>
        <v>33</v>
      </c>
      <c r="CB25" s="28">
        <f>AG25</f>
        <v>27</v>
      </c>
      <c r="CC25" s="28">
        <f>AI25</f>
        <v>25</v>
      </c>
      <c r="CD25" s="28">
        <f>AK25</f>
        <v>32</v>
      </c>
      <c r="CE25" s="28">
        <f>AM25</f>
        <v>23</v>
      </c>
      <c r="CF25" s="28">
        <f>AO25</f>
        <v>21</v>
      </c>
      <c r="CG25" s="28">
        <f>AQ25</f>
        <v>25</v>
      </c>
      <c r="CH25" s="28">
        <f>AS25</f>
        <v>31</v>
      </c>
      <c r="CI25" s="28">
        <f>AU25</f>
        <v>29</v>
      </c>
      <c r="CJ25" s="28">
        <f>AW25</f>
        <v>23</v>
      </c>
      <c r="CK25" s="28">
        <f>AY25</f>
        <v>25</v>
      </c>
      <c r="CL25" s="28">
        <f>BA25</f>
        <v>25</v>
      </c>
      <c r="CM25" s="28">
        <f>BC25</f>
        <v>25</v>
      </c>
      <c r="CN25" s="28">
        <f>BE25</f>
        <v>23</v>
      </c>
      <c r="CO25" s="28">
        <f>BG25</f>
        <v>25</v>
      </c>
      <c r="CP25" s="28">
        <f>BI25</f>
        <v>20</v>
      </c>
      <c r="CQ25" s="28">
        <f>BK25</f>
        <v>0</v>
      </c>
      <c r="CR25" s="28">
        <f>BM25</f>
        <v>47</v>
      </c>
      <c r="CS25" s="29">
        <f>SUM(BO25:CR25)</f>
        <v>640</v>
      </c>
      <c r="CU25" s="17">
        <f>SMALL($BO25:$CR25,1)</f>
        <v>0</v>
      </c>
      <c r="CV25" s="17">
        <f>SMALL($BO25:$CR25,2)</f>
        <v>0</v>
      </c>
      <c r="CW25" s="17">
        <f>SMALL($BO25:$CR25,3)</f>
        <v>0</v>
      </c>
      <c r="CX25" s="17">
        <f>SMALL($BO25:$CR25,4)</f>
        <v>0</v>
      </c>
      <c r="CY25" s="17">
        <f>SMALL($BO25:$CR25,5)</f>
        <v>0</v>
      </c>
      <c r="CZ25" s="17">
        <f>SMALL($BO25:$CR25,6)</f>
        <v>0</v>
      </c>
      <c r="DA25" s="17">
        <f>SMALL($BO25:$CR25,7)</f>
        <v>0</v>
      </c>
      <c r="DB25" s="17">
        <f>SMALL($BO25:$CR25,8)</f>
        <v>1</v>
      </c>
      <c r="DC25" s="17">
        <f>SMALL($BO25:$CR25,9)</f>
        <v>20</v>
      </c>
      <c r="DD25" s="17">
        <f>SMALL($BO25:$CR25,10)</f>
        <v>21</v>
      </c>
      <c r="DE25" s="17">
        <f>SMALL($BO25:$CR25,11)</f>
        <v>23</v>
      </c>
      <c r="DF25" s="17">
        <f>SMALL($BO25:$CR25,12)</f>
        <v>23</v>
      </c>
      <c r="DG25" s="17">
        <f>SMALL($BO25:$CR25,13)</f>
        <v>23</v>
      </c>
      <c r="DH25" s="17">
        <f>SMALL($BO25:$CR25,14)</f>
        <v>25</v>
      </c>
      <c r="DI25" s="17">
        <f>SMALL($BO25:$CR25,15)</f>
        <v>25</v>
      </c>
      <c r="DJ25" s="17">
        <f>SMALL($BO25:$CR25,16)</f>
        <v>25</v>
      </c>
      <c r="DK25" s="17">
        <f>SMALL($BO25:$CR25,17)</f>
        <v>25</v>
      </c>
      <c r="DL25" s="17">
        <f>SMALL($BO25:$CR25,18)</f>
        <v>25</v>
      </c>
      <c r="DM25" s="17">
        <f>SMALL($BO25:$CR25,19)</f>
        <v>25</v>
      </c>
      <c r="DN25" s="17">
        <f>SMALL($BO25:$CR25,20)</f>
        <v>27</v>
      </c>
      <c r="DO25" s="17">
        <f>SMALL($BO25:$CR25,21)</f>
        <v>29</v>
      </c>
      <c r="DP25" s="17">
        <f>SMALL($BO25:$CR25,22)</f>
        <v>31</v>
      </c>
      <c r="DQ25" s="17">
        <f>SMALL($BO25:$CR25,23)</f>
        <v>32</v>
      </c>
      <c r="DR25" s="17">
        <f>SMALL($BO25:$CR25,24)</f>
        <v>32</v>
      </c>
      <c r="DS25" s="17">
        <f>SMALL($BO25:$CR25,25)</f>
        <v>33</v>
      </c>
      <c r="DT25">
        <f>SMALL($BO25:$CR25,26)</f>
        <v>33</v>
      </c>
      <c r="DU25">
        <f>SMALL($BO25:$CR25,27)</f>
        <v>33</v>
      </c>
      <c r="DV25">
        <f>SMALL($BO25:$CR25,28)</f>
        <v>40</v>
      </c>
      <c r="DW25">
        <f>SMALL($BO25:$CR25,29)</f>
        <v>42</v>
      </c>
      <c r="DX25">
        <f>SMALL($BO25:$CR25,30)</f>
        <v>47</v>
      </c>
    </row>
    <row r="26" spans="1:128" ht="12.75">
      <c r="A26" s="1">
        <v>18</v>
      </c>
      <c r="B26" t="s">
        <v>9</v>
      </c>
      <c r="C26" s="22"/>
      <c r="D26" s="30">
        <f>CS26-SUM($CU26:CHOOSE($CU$8,$CU26,$CV26,$CW26,$CX26,$CY26,$CZ26,$DA26,$DB26,$DC26,$DD26,$DE26,$DF26,$DG26,$DH26,$DI26,$DJ26,$DK26,$DL26,$DM26,$DN26,$DO26,$DP26,$DQ26,$DR26))</f>
        <v>634</v>
      </c>
      <c r="E26" s="63"/>
      <c r="F26" s="15">
        <v>6</v>
      </c>
      <c r="G26" s="64">
        <v>45</v>
      </c>
      <c r="H26" s="15">
        <v>7</v>
      </c>
      <c r="I26" s="64">
        <v>44</v>
      </c>
      <c r="J26" s="15">
        <v>12</v>
      </c>
      <c r="K26" s="64">
        <v>39</v>
      </c>
      <c r="L26" s="15">
        <v>6</v>
      </c>
      <c r="M26" s="64">
        <v>45</v>
      </c>
      <c r="N26" s="15">
        <v>2</v>
      </c>
      <c r="O26" s="39">
        <v>49</v>
      </c>
      <c r="P26" s="15">
        <v>0</v>
      </c>
      <c r="Q26" s="4">
        <v>0</v>
      </c>
      <c r="R26" s="15">
        <v>0</v>
      </c>
      <c r="S26" s="4">
        <v>0</v>
      </c>
      <c r="T26" s="15">
        <v>0</v>
      </c>
      <c r="U26" s="64">
        <v>0</v>
      </c>
      <c r="V26" s="15">
        <v>0</v>
      </c>
      <c r="W26" s="4">
        <v>0</v>
      </c>
      <c r="X26" s="15">
        <v>0</v>
      </c>
      <c r="Y26" s="39">
        <v>0</v>
      </c>
      <c r="Z26" s="15">
        <v>0</v>
      </c>
      <c r="AA26" s="4">
        <v>0</v>
      </c>
      <c r="AB26" s="15">
        <v>0</v>
      </c>
      <c r="AC26" s="4">
        <v>0</v>
      </c>
      <c r="AD26" s="15">
        <v>0</v>
      </c>
      <c r="AE26" s="64">
        <v>0</v>
      </c>
      <c r="AF26" s="15">
        <v>0</v>
      </c>
      <c r="AG26" s="39">
        <v>0</v>
      </c>
      <c r="AH26" s="15">
        <v>50</v>
      </c>
      <c r="AI26" s="64">
        <f>51-AH26</f>
        <v>1</v>
      </c>
      <c r="AJ26" s="15">
        <v>5</v>
      </c>
      <c r="AK26" s="64">
        <f>51-AJ26</f>
        <v>46</v>
      </c>
      <c r="AL26" s="15">
        <v>3</v>
      </c>
      <c r="AM26" s="64">
        <f>51-AL26</f>
        <v>48</v>
      </c>
      <c r="AN26" s="15">
        <v>3</v>
      </c>
      <c r="AO26" s="64">
        <f>51-AN26</f>
        <v>48</v>
      </c>
      <c r="AP26" s="15">
        <v>5</v>
      </c>
      <c r="AQ26" s="64">
        <f>51-AP26</f>
        <v>46</v>
      </c>
      <c r="AR26" s="15">
        <v>5</v>
      </c>
      <c r="AS26" s="64">
        <f>51-AR26</f>
        <v>46</v>
      </c>
      <c r="AT26" s="15">
        <v>4</v>
      </c>
      <c r="AU26" s="64">
        <f>51-AT26</f>
        <v>47</v>
      </c>
      <c r="AV26" s="15">
        <v>1</v>
      </c>
      <c r="AW26" s="4">
        <f>51-AV26</f>
        <v>50</v>
      </c>
      <c r="AX26" s="15">
        <v>3</v>
      </c>
      <c r="AY26" s="39">
        <f>51-AX26</f>
        <v>48</v>
      </c>
      <c r="AZ26" s="67">
        <v>0</v>
      </c>
      <c r="BA26" s="64">
        <v>0</v>
      </c>
      <c r="BB26" s="15">
        <v>0</v>
      </c>
      <c r="BC26" s="64">
        <v>0</v>
      </c>
      <c r="BD26" s="15">
        <v>0</v>
      </c>
      <c r="BE26" s="64">
        <v>0</v>
      </c>
      <c r="BF26" s="15">
        <v>0</v>
      </c>
      <c r="BG26" s="64">
        <v>0</v>
      </c>
      <c r="BH26" s="15">
        <v>0</v>
      </c>
      <c r="BI26" s="39">
        <v>0</v>
      </c>
      <c r="BJ26" s="15">
        <v>0</v>
      </c>
      <c r="BK26" s="39">
        <v>0</v>
      </c>
      <c r="BL26" s="55">
        <v>19</v>
      </c>
      <c r="BM26" s="4">
        <f>51-BL26</f>
        <v>32</v>
      </c>
      <c r="BN26" s="31"/>
      <c r="BO26" s="28">
        <f>G26</f>
        <v>45</v>
      </c>
      <c r="BP26" s="28">
        <f>I26</f>
        <v>44</v>
      </c>
      <c r="BQ26" s="28">
        <f>K26</f>
        <v>39</v>
      </c>
      <c r="BR26" s="28">
        <f>M26</f>
        <v>45</v>
      </c>
      <c r="BS26" s="28">
        <f>O26</f>
        <v>49</v>
      </c>
      <c r="BT26" s="28">
        <f>Q26</f>
        <v>0</v>
      </c>
      <c r="BU26" s="28">
        <f>S26</f>
        <v>0</v>
      </c>
      <c r="BV26" s="28">
        <f>U26</f>
        <v>0</v>
      </c>
      <c r="BW26" s="28">
        <f>W26</f>
        <v>0</v>
      </c>
      <c r="BX26" s="28">
        <f>Y26</f>
        <v>0</v>
      </c>
      <c r="BY26" s="28">
        <f>AA26</f>
        <v>0</v>
      </c>
      <c r="BZ26" s="28">
        <f>AC26</f>
        <v>0</v>
      </c>
      <c r="CA26" s="28">
        <f>AE26</f>
        <v>0</v>
      </c>
      <c r="CB26" s="28">
        <f>AG26</f>
        <v>0</v>
      </c>
      <c r="CC26" s="28">
        <f>AI26</f>
        <v>1</v>
      </c>
      <c r="CD26" s="28">
        <f>AK26</f>
        <v>46</v>
      </c>
      <c r="CE26" s="28">
        <f>AM26</f>
        <v>48</v>
      </c>
      <c r="CF26" s="28">
        <f>AO26</f>
        <v>48</v>
      </c>
      <c r="CG26" s="28">
        <f>AQ26</f>
        <v>46</v>
      </c>
      <c r="CH26" s="28">
        <f>AS26</f>
        <v>46</v>
      </c>
      <c r="CI26" s="28">
        <f>AU26</f>
        <v>47</v>
      </c>
      <c r="CJ26" s="28">
        <f>AW26</f>
        <v>50</v>
      </c>
      <c r="CK26" s="28">
        <f>AY26</f>
        <v>48</v>
      </c>
      <c r="CL26" s="28">
        <f>BA26</f>
        <v>0</v>
      </c>
      <c r="CM26" s="28">
        <f>BC26</f>
        <v>0</v>
      </c>
      <c r="CN26" s="28">
        <f>BE26</f>
        <v>0</v>
      </c>
      <c r="CO26" s="28">
        <f>BG26</f>
        <v>0</v>
      </c>
      <c r="CP26" s="28">
        <f>BI26</f>
        <v>0</v>
      </c>
      <c r="CQ26" s="28">
        <f>BK26</f>
        <v>0</v>
      </c>
      <c r="CR26" s="28">
        <f>BM26</f>
        <v>32</v>
      </c>
      <c r="CS26" s="29">
        <f>SUM(BO26:CR26)</f>
        <v>634</v>
      </c>
      <c r="CU26" s="17">
        <f>SMALL($BO26:$CR26,1)</f>
        <v>0</v>
      </c>
      <c r="CV26" s="17">
        <f>SMALL($BO26:$CR26,2)</f>
        <v>0</v>
      </c>
      <c r="CW26" s="17">
        <f>SMALL($BO26:$CR26,3)</f>
        <v>0</v>
      </c>
      <c r="CX26" s="17">
        <f>SMALL($BO26:$CR26,4)</f>
        <v>0</v>
      </c>
      <c r="CY26" s="17">
        <f>SMALL($BO26:$CR26,5)</f>
        <v>0</v>
      </c>
      <c r="CZ26" s="17">
        <f>SMALL($BO26:$CR26,6)</f>
        <v>0</v>
      </c>
      <c r="DA26" s="17">
        <f>SMALL($BO26:$CR26,7)</f>
        <v>0</v>
      </c>
      <c r="DB26" s="17">
        <f>SMALL($BO26:$CR26,8)</f>
        <v>0</v>
      </c>
      <c r="DC26" s="17">
        <f>SMALL($BO26:$CR26,9)</f>
        <v>0</v>
      </c>
      <c r="DD26" s="17">
        <f>SMALL($BO26:$CR26,10)</f>
        <v>0</v>
      </c>
      <c r="DE26" s="17">
        <f>SMALL($BO26:$CR26,11)</f>
        <v>0</v>
      </c>
      <c r="DF26" s="17">
        <f>SMALL($BO26:$CR26,12)</f>
        <v>0</v>
      </c>
      <c r="DG26" s="17">
        <f>SMALL($BO26:$CR26,13)</f>
        <v>0</v>
      </c>
      <c r="DH26" s="17">
        <f>SMALL($BO26:$CR26,14)</f>
        <v>0</v>
      </c>
      <c r="DI26" s="17">
        <f>SMALL($BO26:$CR26,15)</f>
        <v>0</v>
      </c>
      <c r="DJ26" s="17">
        <f>SMALL($BO26:$CR26,16)</f>
        <v>1</v>
      </c>
      <c r="DK26" s="17">
        <f>SMALL($BO26:$CR26,17)</f>
        <v>32</v>
      </c>
      <c r="DL26" s="17">
        <f>SMALL($BO26:$CR26,18)</f>
        <v>39</v>
      </c>
      <c r="DM26" s="17">
        <f>SMALL($BO26:$CR26,19)</f>
        <v>44</v>
      </c>
      <c r="DN26" s="17">
        <f>SMALL($BO26:$CR26,20)</f>
        <v>45</v>
      </c>
      <c r="DO26" s="17">
        <f>SMALL($BO26:$CR26,21)</f>
        <v>45</v>
      </c>
      <c r="DP26" s="17">
        <f>SMALL($BO26:$CR26,22)</f>
        <v>46</v>
      </c>
      <c r="DQ26" s="17">
        <f>SMALL($BO26:$CR26,23)</f>
        <v>46</v>
      </c>
      <c r="DR26" s="17">
        <f>SMALL($BO26:$CR26,24)</f>
        <v>46</v>
      </c>
      <c r="DS26" s="17">
        <f>SMALL($BO26:$CR26,25)</f>
        <v>47</v>
      </c>
      <c r="DT26">
        <f>SMALL($BO26:$CR26,26)</f>
        <v>48</v>
      </c>
      <c r="DU26">
        <f>SMALL($BO26:$CR26,27)</f>
        <v>48</v>
      </c>
      <c r="DV26">
        <f>SMALL($BO26:$CR26,28)</f>
        <v>48</v>
      </c>
      <c r="DW26">
        <f>SMALL($BO26:$CR26,29)</f>
        <v>49</v>
      </c>
      <c r="DX26">
        <f>SMALL($BO26:$CR26,30)</f>
        <v>50</v>
      </c>
    </row>
    <row r="27" spans="1:128" ht="12.75">
      <c r="A27" s="1">
        <v>19</v>
      </c>
      <c r="B27" s="1" t="s">
        <v>8</v>
      </c>
      <c r="C27" s="22"/>
      <c r="D27" s="30">
        <f>CS27-SUM($CU27:CHOOSE($CU$8,$CU27,$CV27,$CW27,$CX27,$CY27,$CZ27,$DA27,$DB27,$DC27,$DD27,$DE27,$DF27,$DG27,$DH27,$DI27,$DJ27,$DK27,$DL27,$DM27,$DN27,$DO27,$DP27,$DQ27,$DR27))</f>
        <v>627</v>
      </c>
      <c r="E27" s="63"/>
      <c r="F27" s="15">
        <v>25</v>
      </c>
      <c r="G27" s="64">
        <v>26</v>
      </c>
      <c r="H27" s="15">
        <v>11</v>
      </c>
      <c r="I27" s="64">
        <v>40</v>
      </c>
      <c r="J27" s="15">
        <v>10</v>
      </c>
      <c r="K27" s="64">
        <v>41</v>
      </c>
      <c r="L27" s="15">
        <v>19</v>
      </c>
      <c r="M27" s="64">
        <v>32</v>
      </c>
      <c r="N27" s="15">
        <v>23</v>
      </c>
      <c r="O27" s="39">
        <v>28</v>
      </c>
      <c r="P27" s="15">
        <v>17</v>
      </c>
      <c r="Q27" s="4">
        <v>34</v>
      </c>
      <c r="R27" s="15">
        <v>15</v>
      </c>
      <c r="S27" s="4">
        <v>36</v>
      </c>
      <c r="T27" s="15">
        <v>18</v>
      </c>
      <c r="U27" s="64">
        <v>33</v>
      </c>
      <c r="V27" s="15">
        <v>24</v>
      </c>
      <c r="W27" s="4">
        <v>27</v>
      </c>
      <c r="X27" s="15">
        <v>6</v>
      </c>
      <c r="Y27" s="39">
        <v>45</v>
      </c>
      <c r="Z27" s="15">
        <v>25</v>
      </c>
      <c r="AA27" s="4">
        <f>51-Z27</f>
        <v>26</v>
      </c>
      <c r="AB27" s="15">
        <v>50</v>
      </c>
      <c r="AC27" s="4">
        <f>51-AB27</f>
        <v>1</v>
      </c>
      <c r="AD27" s="15">
        <v>26</v>
      </c>
      <c r="AE27" s="64">
        <f>51-AD27</f>
        <v>25</v>
      </c>
      <c r="AF27" s="15">
        <v>30</v>
      </c>
      <c r="AG27" s="39">
        <f>51-AF27</f>
        <v>21</v>
      </c>
      <c r="AH27" s="15">
        <v>30</v>
      </c>
      <c r="AI27" s="64">
        <f>51-AH27</f>
        <v>21</v>
      </c>
      <c r="AJ27" s="15">
        <v>31</v>
      </c>
      <c r="AK27" s="64">
        <f>51-AJ27</f>
        <v>20</v>
      </c>
      <c r="AL27" s="15">
        <v>50</v>
      </c>
      <c r="AM27" s="64">
        <f>51-AL27</f>
        <v>1</v>
      </c>
      <c r="AN27" s="15">
        <v>33</v>
      </c>
      <c r="AO27" s="64">
        <f>51-AN27</f>
        <v>18</v>
      </c>
      <c r="AP27" s="15">
        <v>28</v>
      </c>
      <c r="AQ27" s="64">
        <f>51-AP27</f>
        <v>23</v>
      </c>
      <c r="AR27" s="15">
        <v>32</v>
      </c>
      <c r="AS27" s="64">
        <f>51-AR27</f>
        <v>19</v>
      </c>
      <c r="AT27" s="15">
        <v>30</v>
      </c>
      <c r="AU27" s="64">
        <f>51-AT27</f>
        <v>21</v>
      </c>
      <c r="AV27" s="15">
        <v>29</v>
      </c>
      <c r="AW27" s="4">
        <f>51-AV27</f>
        <v>22</v>
      </c>
      <c r="AX27" s="15">
        <v>31</v>
      </c>
      <c r="AY27" s="39">
        <f>51-AX27</f>
        <v>20</v>
      </c>
      <c r="AZ27" s="67">
        <v>28</v>
      </c>
      <c r="BA27" s="64">
        <f>51-AZ27</f>
        <v>23</v>
      </c>
      <c r="BB27" s="15">
        <v>27</v>
      </c>
      <c r="BC27" s="64">
        <f>51-BB27</f>
        <v>24</v>
      </c>
      <c r="BD27" s="15">
        <v>29</v>
      </c>
      <c r="BE27" s="64">
        <f>51-BD27</f>
        <v>22</v>
      </c>
      <c r="BF27" s="15">
        <v>32</v>
      </c>
      <c r="BG27" s="4">
        <f>51-BF27</f>
        <v>19</v>
      </c>
      <c r="BH27" s="15">
        <v>15</v>
      </c>
      <c r="BI27" s="39">
        <f>51-BH27</f>
        <v>36</v>
      </c>
      <c r="BJ27" s="15">
        <v>0</v>
      </c>
      <c r="BK27" s="39">
        <v>0</v>
      </c>
      <c r="BL27" s="55">
        <v>30</v>
      </c>
      <c r="BM27" s="4">
        <f>51-BL27</f>
        <v>21</v>
      </c>
      <c r="BN27" s="31"/>
      <c r="BO27" s="28">
        <f>G27</f>
        <v>26</v>
      </c>
      <c r="BP27" s="28">
        <f>I27</f>
        <v>40</v>
      </c>
      <c r="BQ27" s="28">
        <f>K27</f>
        <v>41</v>
      </c>
      <c r="BR27" s="28">
        <f>M27</f>
        <v>32</v>
      </c>
      <c r="BS27" s="28">
        <f>O27</f>
        <v>28</v>
      </c>
      <c r="BT27" s="28">
        <f>Q27</f>
        <v>34</v>
      </c>
      <c r="BU27" s="28">
        <f>S27</f>
        <v>36</v>
      </c>
      <c r="BV27" s="28">
        <f>U27</f>
        <v>33</v>
      </c>
      <c r="BW27" s="28">
        <f>W27</f>
        <v>27</v>
      </c>
      <c r="BX27" s="28">
        <f>Y27</f>
        <v>45</v>
      </c>
      <c r="BY27" s="28">
        <f>AA27</f>
        <v>26</v>
      </c>
      <c r="BZ27" s="28">
        <f>AC27</f>
        <v>1</v>
      </c>
      <c r="CA27" s="28">
        <f>AE27</f>
        <v>25</v>
      </c>
      <c r="CB27" s="28">
        <f>AG27</f>
        <v>21</v>
      </c>
      <c r="CC27" s="28">
        <f>AI27</f>
        <v>21</v>
      </c>
      <c r="CD27" s="28">
        <f>AK27</f>
        <v>20</v>
      </c>
      <c r="CE27" s="28">
        <f>AM27</f>
        <v>1</v>
      </c>
      <c r="CF27" s="28">
        <f>AO27</f>
        <v>18</v>
      </c>
      <c r="CG27" s="28">
        <f>AQ27</f>
        <v>23</v>
      </c>
      <c r="CH27" s="28">
        <f>AS27</f>
        <v>19</v>
      </c>
      <c r="CI27" s="28">
        <f>AU27</f>
        <v>21</v>
      </c>
      <c r="CJ27" s="28">
        <f>AW27</f>
        <v>22</v>
      </c>
      <c r="CK27" s="28">
        <f>AY27</f>
        <v>20</v>
      </c>
      <c r="CL27" s="28">
        <f>BA27</f>
        <v>23</v>
      </c>
      <c r="CM27" s="28">
        <f>BC27</f>
        <v>24</v>
      </c>
      <c r="CN27" s="28">
        <f>BE27</f>
        <v>22</v>
      </c>
      <c r="CO27" s="28">
        <f>BG27</f>
        <v>19</v>
      </c>
      <c r="CP27" s="28">
        <f>BI27</f>
        <v>36</v>
      </c>
      <c r="CQ27" s="28">
        <f>BK27</f>
        <v>0</v>
      </c>
      <c r="CR27" s="28">
        <f>BM27</f>
        <v>21</v>
      </c>
      <c r="CS27" s="29">
        <f>SUM(BO27:CR27)</f>
        <v>725</v>
      </c>
      <c r="CU27" s="17">
        <f>SMALL($BO27:$CR27,1)</f>
        <v>0</v>
      </c>
      <c r="CV27" s="17">
        <f>SMALL($BO27:$CR27,2)</f>
        <v>1</v>
      </c>
      <c r="CW27" s="17">
        <f>SMALL($BO27:$CR27,3)</f>
        <v>1</v>
      </c>
      <c r="CX27" s="17">
        <f>SMALL($BO27:$CR27,4)</f>
        <v>18</v>
      </c>
      <c r="CY27" s="17">
        <f>SMALL($BO27:$CR27,5)</f>
        <v>19</v>
      </c>
      <c r="CZ27" s="17">
        <f>SMALL($BO27:$CR27,6)</f>
        <v>19</v>
      </c>
      <c r="DA27" s="17">
        <f>SMALL($BO27:$CR27,7)</f>
        <v>20</v>
      </c>
      <c r="DB27" s="17">
        <f>SMALL($BO27:$CR27,8)</f>
        <v>20</v>
      </c>
      <c r="DC27" s="17">
        <f>SMALL($BO27:$CR27,9)</f>
        <v>21</v>
      </c>
      <c r="DD27" s="17">
        <f>SMALL($BO27:$CR27,10)</f>
        <v>21</v>
      </c>
      <c r="DE27" s="17">
        <f>SMALL($BO27:$CR27,11)</f>
        <v>21</v>
      </c>
      <c r="DF27" s="17">
        <f>SMALL($BO27:$CR27,12)</f>
        <v>21</v>
      </c>
      <c r="DG27" s="17">
        <f>SMALL($BO27:$CR27,13)</f>
        <v>22</v>
      </c>
      <c r="DH27" s="17">
        <f>SMALL($BO27:$CR27,14)</f>
        <v>22</v>
      </c>
      <c r="DI27" s="17">
        <f>SMALL($BO27:$CR27,15)</f>
        <v>23</v>
      </c>
      <c r="DJ27" s="17">
        <f>SMALL($BO27:$CR27,16)</f>
        <v>23</v>
      </c>
      <c r="DK27" s="17">
        <f>SMALL($BO27:$CR27,17)</f>
        <v>24</v>
      </c>
      <c r="DL27" s="17">
        <f>SMALL($BO27:$CR27,18)</f>
        <v>25</v>
      </c>
      <c r="DM27" s="17">
        <f>SMALL($BO27:$CR27,19)</f>
        <v>26</v>
      </c>
      <c r="DN27" s="17">
        <f>SMALL($BO27:$CR27,20)</f>
        <v>26</v>
      </c>
      <c r="DO27" s="17">
        <f>SMALL($BO27:$CR27,21)</f>
        <v>27</v>
      </c>
      <c r="DP27" s="17">
        <f>SMALL($BO27:$CR27,22)</f>
        <v>28</v>
      </c>
      <c r="DQ27" s="17">
        <f>SMALL($BO27:$CR27,23)</f>
        <v>32</v>
      </c>
      <c r="DR27" s="17">
        <f>SMALL($BO27:$CR27,24)</f>
        <v>33</v>
      </c>
      <c r="DS27" s="17">
        <f>SMALL($BO27:$CR27,25)</f>
        <v>34</v>
      </c>
      <c r="DT27">
        <f>SMALL($BO27:$CR27,26)</f>
        <v>36</v>
      </c>
      <c r="DU27">
        <f>SMALL($BO27:$CR27,27)</f>
        <v>36</v>
      </c>
      <c r="DV27">
        <f>SMALL($BO27:$CR27,28)</f>
        <v>40</v>
      </c>
      <c r="DW27">
        <f>SMALL($BO27:$CR27,29)</f>
        <v>41</v>
      </c>
      <c r="DX27">
        <f>SMALL($BO27:$CR27,30)</f>
        <v>45</v>
      </c>
    </row>
    <row r="28" spans="1:128" ht="12.75">
      <c r="A28" s="1">
        <v>20</v>
      </c>
      <c r="B28" t="s">
        <v>17</v>
      </c>
      <c r="C28" s="22"/>
      <c r="D28" s="30">
        <f>CS28-SUM($CU28:CHOOSE($CU$8,$CU28,$CV28,$CW28,$CX28,$CY28,$CZ28,$DA28,$DB28,$DC28,$DD28,$DE28,$DF28,$DG28,$DH28,$DI28,$DJ28,$DK28,$DL28,$DM28,$DN28,$DO28,$DP28,$DQ28,$DR28))</f>
        <v>595</v>
      </c>
      <c r="E28" s="63"/>
      <c r="F28" s="15">
        <v>0</v>
      </c>
      <c r="G28" s="64">
        <v>0</v>
      </c>
      <c r="H28" s="15">
        <v>0</v>
      </c>
      <c r="I28" s="64">
        <v>0</v>
      </c>
      <c r="J28" s="15">
        <v>0</v>
      </c>
      <c r="K28" s="64">
        <v>0</v>
      </c>
      <c r="L28" s="15">
        <v>0</v>
      </c>
      <c r="M28" s="64">
        <v>0</v>
      </c>
      <c r="N28" s="15">
        <v>0</v>
      </c>
      <c r="O28" s="39">
        <v>0</v>
      </c>
      <c r="P28" s="15">
        <v>0</v>
      </c>
      <c r="Q28" s="4">
        <v>0</v>
      </c>
      <c r="R28" s="15">
        <v>0</v>
      </c>
      <c r="S28" s="4">
        <v>0</v>
      </c>
      <c r="T28" s="15">
        <v>0</v>
      </c>
      <c r="U28" s="64">
        <v>0</v>
      </c>
      <c r="V28" s="15">
        <v>0</v>
      </c>
      <c r="W28" s="4">
        <v>0</v>
      </c>
      <c r="X28" s="15">
        <v>0</v>
      </c>
      <c r="Y28" s="39">
        <v>0</v>
      </c>
      <c r="Z28" s="15">
        <v>0</v>
      </c>
      <c r="AA28" s="4">
        <v>0</v>
      </c>
      <c r="AB28" s="15">
        <v>0</v>
      </c>
      <c r="AC28" s="4">
        <v>0</v>
      </c>
      <c r="AD28" s="15">
        <v>0</v>
      </c>
      <c r="AE28" s="64">
        <v>0</v>
      </c>
      <c r="AF28" s="15">
        <v>0</v>
      </c>
      <c r="AG28" s="39">
        <v>0</v>
      </c>
      <c r="AH28" s="15">
        <v>18</v>
      </c>
      <c r="AI28" s="64">
        <f>51-AH28</f>
        <v>33</v>
      </c>
      <c r="AJ28" s="73">
        <v>12</v>
      </c>
      <c r="AK28" s="64">
        <f>51-AJ28</f>
        <v>39</v>
      </c>
      <c r="AL28" s="73">
        <v>2</v>
      </c>
      <c r="AM28" s="64">
        <f>51-AL28</f>
        <v>49</v>
      </c>
      <c r="AN28" s="73">
        <v>10</v>
      </c>
      <c r="AO28" s="64">
        <f>51-AN28</f>
        <v>41</v>
      </c>
      <c r="AP28" s="15">
        <v>6</v>
      </c>
      <c r="AQ28" s="64">
        <f>51-AP28</f>
        <v>45</v>
      </c>
      <c r="AR28" s="15">
        <v>4</v>
      </c>
      <c r="AS28" s="64">
        <f>51-AR28</f>
        <v>47</v>
      </c>
      <c r="AT28" s="15">
        <v>7</v>
      </c>
      <c r="AU28" s="64">
        <f>51-AT28</f>
        <v>44</v>
      </c>
      <c r="AV28" s="15">
        <v>13</v>
      </c>
      <c r="AW28" s="4">
        <f>51-AV28</f>
        <v>38</v>
      </c>
      <c r="AX28" s="15">
        <v>14</v>
      </c>
      <c r="AY28" s="39">
        <f>51-AX28</f>
        <v>37</v>
      </c>
      <c r="AZ28" s="67">
        <v>2</v>
      </c>
      <c r="BA28" s="64">
        <f>51-AZ28</f>
        <v>49</v>
      </c>
      <c r="BB28" s="15">
        <v>13</v>
      </c>
      <c r="BC28" s="64">
        <f>51-BB28</f>
        <v>38</v>
      </c>
      <c r="BD28" s="15">
        <v>5</v>
      </c>
      <c r="BE28" s="64">
        <f>51-BD28</f>
        <v>46</v>
      </c>
      <c r="BF28" s="15">
        <v>2</v>
      </c>
      <c r="BG28" s="4">
        <f>51-BF28</f>
        <v>49</v>
      </c>
      <c r="BH28" s="15">
        <v>11</v>
      </c>
      <c r="BI28" s="39">
        <f>51-BH28</f>
        <v>40</v>
      </c>
      <c r="BJ28" s="15">
        <v>0</v>
      </c>
      <c r="BK28" s="39">
        <v>0</v>
      </c>
      <c r="BL28" s="58">
        <v>0</v>
      </c>
      <c r="BM28" s="4">
        <v>0</v>
      </c>
      <c r="BN28" s="31"/>
      <c r="BO28" s="28">
        <f>G28</f>
        <v>0</v>
      </c>
      <c r="BP28" s="28">
        <f>I28</f>
        <v>0</v>
      </c>
      <c r="BQ28" s="28">
        <f>K28</f>
        <v>0</v>
      </c>
      <c r="BR28" s="28">
        <f>M28</f>
        <v>0</v>
      </c>
      <c r="BS28" s="28">
        <f>O28</f>
        <v>0</v>
      </c>
      <c r="BT28" s="28">
        <f>Q28</f>
        <v>0</v>
      </c>
      <c r="BU28" s="28">
        <f>S28</f>
        <v>0</v>
      </c>
      <c r="BV28" s="28">
        <f>U28</f>
        <v>0</v>
      </c>
      <c r="BW28" s="28">
        <f>W28</f>
        <v>0</v>
      </c>
      <c r="BX28" s="28">
        <f>Y28</f>
        <v>0</v>
      </c>
      <c r="BY28" s="28">
        <f>AA28</f>
        <v>0</v>
      </c>
      <c r="BZ28" s="28">
        <f>AC28</f>
        <v>0</v>
      </c>
      <c r="CA28" s="28">
        <f>AE28</f>
        <v>0</v>
      </c>
      <c r="CB28" s="28">
        <f>AG28</f>
        <v>0</v>
      </c>
      <c r="CC28" s="28">
        <f>AI28</f>
        <v>33</v>
      </c>
      <c r="CD28" s="28">
        <f>AK28</f>
        <v>39</v>
      </c>
      <c r="CE28" s="28">
        <f>AM28</f>
        <v>49</v>
      </c>
      <c r="CF28" s="28">
        <f>AO28</f>
        <v>41</v>
      </c>
      <c r="CG28" s="28">
        <f>AQ28</f>
        <v>45</v>
      </c>
      <c r="CH28" s="28">
        <f>AS28</f>
        <v>47</v>
      </c>
      <c r="CI28" s="28">
        <f>AU28</f>
        <v>44</v>
      </c>
      <c r="CJ28" s="28">
        <f>AW28</f>
        <v>38</v>
      </c>
      <c r="CK28" s="28">
        <f>AY28</f>
        <v>37</v>
      </c>
      <c r="CL28" s="28">
        <f>BA28</f>
        <v>49</v>
      </c>
      <c r="CM28" s="28">
        <f>BC28</f>
        <v>38</v>
      </c>
      <c r="CN28" s="28">
        <f>BE28</f>
        <v>46</v>
      </c>
      <c r="CO28" s="28">
        <f>BG28</f>
        <v>49</v>
      </c>
      <c r="CP28" s="28">
        <f>BI28</f>
        <v>40</v>
      </c>
      <c r="CQ28" s="28">
        <f>BK28</f>
        <v>0</v>
      </c>
      <c r="CR28" s="28">
        <f>BM28</f>
        <v>0</v>
      </c>
      <c r="CS28" s="29">
        <f>SUM(BO28:CR28)</f>
        <v>595</v>
      </c>
      <c r="CU28" s="17">
        <f>SMALL($BO28:$CR28,1)</f>
        <v>0</v>
      </c>
      <c r="CV28" s="17">
        <f>SMALL($BO28:$CR28,2)</f>
        <v>0</v>
      </c>
      <c r="CW28" s="17">
        <f>SMALL($BO28:$CR28,3)</f>
        <v>0</v>
      </c>
      <c r="CX28" s="17">
        <f>SMALL($BO28:$CR28,4)</f>
        <v>0</v>
      </c>
      <c r="CY28" s="17">
        <f>SMALL($BO28:$CR28,5)</f>
        <v>0</v>
      </c>
      <c r="CZ28" s="17">
        <f>SMALL($BO28:$CR28,6)</f>
        <v>0</v>
      </c>
      <c r="DA28" s="17">
        <f>SMALL($BO28:$CR28,7)</f>
        <v>0</v>
      </c>
      <c r="DB28" s="17">
        <f>SMALL($BO28:$CR28,8)</f>
        <v>0</v>
      </c>
      <c r="DC28" s="17">
        <f>SMALL($BO28:$CR28,9)</f>
        <v>0</v>
      </c>
      <c r="DD28" s="17">
        <f>SMALL($BO28:$CR28,10)</f>
        <v>0</v>
      </c>
      <c r="DE28" s="17">
        <f>SMALL($BO28:$CR28,11)</f>
        <v>0</v>
      </c>
      <c r="DF28" s="17">
        <f>SMALL($BO28:$CR28,12)</f>
        <v>0</v>
      </c>
      <c r="DG28" s="17">
        <f>SMALL($BO28:$CR28,13)</f>
        <v>0</v>
      </c>
      <c r="DH28" s="17">
        <f>SMALL($BO28:$CR28,14)</f>
        <v>0</v>
      </c>
      <c r="DI28" s="17">
        <f>SMALL($BO28:$CR28,15)</f>
        <v>0</v>
      </c>
      <c r="DJ28" s="17">
        <f>SMALL($BO28:$CR28,16)</f>
        <v>0</v>
      </c>
      <c r="DK28" s="17">
        <f>SMALL($BO28:$CR28,17)</f>
        <v>33</v>
      </c>
      <c r="DL28" s="17">
        <f>SMALL($BO28:$CR28,18)</f>
        <v>37</v>
      </c>
      <c r="DM28" s="17">
        <f>SMALL($BO28:$CR28,19)</f>
        <v>38</v>
      </c>
      <c r="DN28" s="17">
        <f>SMALL($BO28:$CR28,20)</f>
        <v>38</v>
      </c>
      <c r="DO28" s="17">
        <f>SMALL($BO28:$CR28,21)</f>
        <v>39</v>
      </c>
      <c r="DP28" s="17">
        <f>SMALL($BO28:$CR28,22)</f>
        <v>40</v>
      </c>
      <c r="DQ28" s="17">
        <f>SMALL($BO28:$CR28,23)</f>
        <v>41</v>
      </c>
      <c r="DR28" s="17">
        <f>SMALL($BO28:$CR28,24)</f>
        <v>44</v>
      </c>
      <c r="DS28" s="17">
        <f>SMALL($BO28:$CR28,25)</f>
        <v>45</v>
      </c>
      <c r="DT28">
        <f>SMALL($BO28:$CR28,26)</f>
        <v>46</v>
      </c>
      <c r="DU28">
        <f>SMALL($BO28:$CR28,27)</f>
        <v>47</v>
      </c>
      <c r="DV28">
        <f>SMALL($BO28:$CR28,28)</f>
        <v>49</v>
      </c>
      <c r="DW28">
        <f>SMALL($BO28:$CR28,29)</f>
        <v>49</v>
      </c>
      <c r="DX28">
        <f>SMALL($BO28:$CR28,30)</f>
        <v>49</v>
      </c>
    </row>
    <row r="29" spans="1:128" ht="12.75">
      <c r="A29" s="1">
        <v>21</v>
      </c>
      <c r="B29" t="s">
        <v>77</v>
      </c>
      <c r="C29" s="22"/>
      <c r="D29" s="30">
        <f>CS29-SUM($CU29:CHOOSE($CU$8,$CU29,$CV29,$CW29,$CX29,$CY29,$CZ29,$DA29,$DB29,$DC29,$DD29,$DE29,$DF29,$DG29,$DH29,$DI29,$DJ29,$DK29,$DL29,$DM29,$DN29,$DO29,$DP29,$DQ29,$DR29))</f>
        <v>535</v>
      </c>
      <c r="E29" s="63"/>
      <c r="F29" s="15">
        <v>19</v>
      </c>
      <c r="G29" s="64">
        <v>32</v>
      </c>
      <c r="H29" s="15">
        <v>12</v>
      </c>
      <c r="I29" s="64">
        <v>39</v>
      </c>
      <c r="J29" s="15">
        <v>24</v>
      </c>
      <c r="K29" s="64">
        <v>27</v>
      </c>
      <c r="L29" s="15">
        <v>16</v>
      </c>
      <c r="M29" s="64">
        <v>35</v>
      </c>
      <c r="N29" s="15">
        <v>22</v>
      </c>
      <c r="O29" s="39">
        <v>29</v>
      </c>
      <c r="P29" s="15">
        <v>16</v>
      </c>
      <c r="Q29" s="4">
        <v>35</v>
      </c>
      <c r="R29" s="15">
        <v>17</v>
      </c>
      <c r="S29" s="4">
        <v>34</v>
      </c>
      <c r="T29" s="15">
        <v>15</v>
      </c>
      <c r="U29" s="64">
        <v>36</v>
      </c>
      <c r="V29" s="15">
        <v>14</v>
      </c>
      <c r="W29" s="4">
        <v>37</v>
      </c>
      <c r="X29" s="15">
        <v>23</v>
      </c>
      <c r="Y29" s="39">
        <v>28</v>
      </c>
      <c r="Z29" s="15">
        <v>0</v>
      </c>
      <c r="AA29" s="4">
        <v>0</v>
      </c>
      <c r="AB29" s="15">
        <v>0</v>
      </c>
      <c r="AC29" s="4">
        <v>0</v>
      </c>
      <c r="AD29" s="15">
        <v>0</v>
      </c>
      <c r="AE29" s="64">
        <v>0</v>
      </c>
      <c r="AF29" s="15">
        <v>0</v>
      </c>
      <c r="AG29" s="39">
        <v>0</v>
      </c>
      <c r="AH29" s="15">
        <v>0</v>
      </c>
      <c r="AI29" s="64">
        <v>0</v>
      </c>
      <c r="AJ29" s="15">
        <v>0</v>
      </c>
      <c r="AK29" s="64">
        <v>0</v>
      </c>
      <c r="AL29" s="15">
        <v>0</v>
      </c>
      <c r="AM29" s="64">
        <v>0</v>
      </c>
      <c r="AN29" s="15">
        <v>0</v>
      </c>
      <c r="AO29" s="64">
        <v>0</v>
      </c>
      <c r="AP29" s="15">
        <v>0</v>
      </c>
      <c r="AQ29" s="64">
        <v>0</v>
      </c>
      <c r="AR29" s="15">
        <v>0</v>
      </c>
      <c r="AS29" s="64">
        <v>0</v>
      </c>
      <c r="AT29" s="15">
        <v>0</v>
      </c>
      <c r="AU29" s="64">
        <v>0</v>
      </c>
      <c r="AV29" s="15">
        <v>0</v>
      </c>
      <c r="AW29" s="64">
        <v>0</v>
      </c>
      <c r="AX29" s="15">
        <v>0</v>
      </c>
      <c r="AY29" s="39">
        <v>0</v>
      </c>
      <c r="AZ29" s="67">
        <v>11</v>
      </c>
      <c r="BA29" s="64">
        <f>51-AZ29</f>
        <v>40</v>
      </c>
      <c r="BB29" s="15">
        <v>32</v>
      </c>
      <c r="BC29" s="64">
        <f>51-BB29</f>
        <v>19</v>
      </c>
      <c r="BD29" s="15">
        <v>25</v>
      </c>
      <c r="BE29" s="64">
        <f>51-BD29</f>
        <v>26</v>
      </c>
      <c r="BF29" s="15">
        <v>10</v>
      </c>
      <c r="BG29" s="4">
        <f>51-BF29</f>
        <v>41</v>
      </c>
      <c r="BH29" s="15">
        <v>14</v>
      </c>
      <c r="BI29" s="39">
        <f>51-BH29</f>
        <v>37</v>
      </c>
      <c r="BJ29" s="15">
        <v>0</v>
      </c>
      <c r="BK29" s="39">
        <v>0</v>
      </c>
      <c r="BL29" s="56">
        <v>11</v>
      </c>
      <c r="BM29" s="4">
        <f>51-BL29</f>
        <v>40</v>
      </c>
      <c r="BN29" s="31"/>
      <c r="BO29" s="28">
        <f>G29</f>
        <v>32</v>
      </c>
      <c r="BP29" s="28">
        <f>I29</f>
        <v>39</v>
      </c>
      <c r="BQ29" s="28">
        <f>K29</f>
        <v>27</v>
      </c>
      <c r="BR29" s="28">
        <f>M29</f>
        <v>35</v>
      </c>
      <c r="BS29" s="28">
        <f>O29</f>
        <v>29</v>
      </c>
      <c r="BT29" s="28">
        <f>Q29</f>
        <v>35</v>
      </c>
      <c r="BU29" s="28">
        <f>S29</f>
        <v>34</v>
      </c>
      <c r="BV29" s="28">
        <f>U29</f>
        <v>36</v>
      </c>
      <c r="BW29" s="28">
        <f>W29</f>
        <v>37</v>
      </c>
      <c r="BX29" s="28">
        <f>Y29</f>
        <v>28</v>
      </c>
      <c r="BY29" s="28">
        <f>AA29</f>
        <v>0</v>
      </c>
      <c r="BZ29" s="28">
        <f>AC29</f>
        <v>0</v>
      </c>
      <c r="CA29" s="28">
        <f>AE29</f>
        <v>0</v>
      </c>
      <c r="CB29" s="28">
        <f>AG29</f>
        <v>0</v>
      </c>
      <c r="CC29" s="28">
        <f>AI29</f>
        <v>0</v>
      </c>
      <c r="CD29" s="28">
        <f>AK29</f>
        <v>0</v>
      </c>
      <c r="CE29" s="28">
        <f>AM29</f>
        <v>0</v>
      </c>
      <c r="CF29" s="28">
        <f>AO29</f>
        <v>0</v>
      </c>
      <c r="CG29" s="28">
        <f>AQ29</f>
        <v>0</v>
      </c>
      <c r="CH29" s="28">
        <f>AS29</f>
        <v>0</v>
      </c>
      <c r="CI29" s="28">
        <f>AU29</f>
        <v>0</v>
      </c>
      <c r="CJ29" s="28">
        <f>AW29</f>
        <v>0</v>
      </c>
      <c r="CK29" s="28">
        <f>AY29</f>
        <v>0</v>
      </c>
      <c r="CL29" s="28">
        <f>BA29</f>
        <v>40</v>
      </c>
      <c r="CM29" s="28">
        <f>BC29</f>
        <v>19</v>
      </c>
      <c r="CN29" s="28">
        <f>BE29</f>
        <v>26</v>
      </c>
      <c r="CO29" s="28">
        <f>BG29</f>
        <v>41</v>
      </c>
      <c r="CP29" s="28">
        <f>BI29</f>
        <v>37</v>
      </c>
      <c r="CQ29" s="28">
        <f>BK29</f>
        <v>0</v>
      </c>
      <c r="CR29" s="28">
        <f>BM29</f>
        <v>40</v>
      </c>
      <c r="CS29" s="29">
        <f>SUM(BO29:CR29)</f>
        <v>535</v>
      </c>
      <c r="CU29" s="17">
        <f>SMALL($BO29:$CR29,1)</f>
        <v>0</v>
      </c>
      <c r="CV29" s="17">
        <f>SMALL($BO29:$CR29,2)</f>
        <v>0</v>
      </c>
      <c r="CW29" s="17">
        <f>SMALL($BO29:$CR29,3)</f>
        <v>0</v>
      </c>
      <c r="CX29" s="17">
        <f>SMALL($BO29:$CR29,4)</f>
        <v>0</v>
      </c>
      <c r="CY29" s="17">
        <f>SMALL($BO29:$CR29,5)</f>
        <v>0</v>
      </c>
      <c r="CZ29" s="17">
        <f>SMALL($BO29:$CR29,6)</f>
        <v>0</v>
      </c>
      <c r="DA29" s="17">
        <f>SMALL($BO29:$CR29,7)</f>
        <v>0</v>
      </c>
      <c r="DB29" s="17">
        <f>SMALL($BO29:$CR29,8)</f>
        <v>0</v>
      </c>
      <c r="DC29" s="17">
        <f>SMALL($BO29:$CR29,9)</f>
        <v>0</v>
      </c>
      <c r="DD29" s="17">
        <f>SMALL($BO29:$CR29,10)</f>
        <v>0</v>
      </c>
      <c r="DE29" s="17">
        <f>SMALL($BO29:$CR29,11)</f>
        <v>0</v>
      </c>
      <c r="DF29" s="17">
        <f>SMALL($BO29:$CR29,12)</f>
        <v>0</v>
      </c>
      <c r="DG29" s="17">
        <f>SMALL($BO29:$CR29,13)</f>
        <v>0</v>
      </c>
      <c r="DH29" s="17">
        <f>SMALL($BO29:$CR29,14)</f>
        <v>0</v>
      </c>
      <c r="DI29" s="17">
        <f>SMALL($BO29:$CR29,15)</f>
        <v>19</v>
      </c>
      <c r="DJ29" s="17">
        <f>SMALL($BO29:$CR29,16)</f>
        <v>26</v>
      </c>
      <c r="DK29" s="17">
        <f>SMALL($BO29:$CR29,17)</f>
        <v>27</v>
      </c>
      <c r="DL29" s="17">
        <f>SMALL($BO29:$CR29,18)</f>
        <v>28</v>
      </c>
      <c r="DM29" s="17">
        <f>SMALL($BO29:$CR29,19)</f>
        <v>29</v>
      </c>
      <c r="DN29" s="17">
        <f>SMALL($BO29:$CR29,20)</f>
        <v>32</v>
      </c>
      <c r="DO29" s="17">
        <f>SMALL($BO29:$CR29,21)</f>
        <v>34</v>
      </c>
      <c r="DP29" s="17">
        <f>SMALL($BO29:$CR29,22)</f>
        <v>35</v>
      </c>
      <c r="DQ29" s="17">
        <f>SMALL($BO29:$CR29,23)</f>
        <v>35</v>
      </c>
      <c r="DR29" s="17">
        <f>SMALL($BO29:$CR29,24)</f>
        <v>36</v>
      </c>
      <c r="DS29" s="17">
        <f>SMALL($BO29:$CR29,25)</f>
        <v>37</v>
      </c>
      <c r="DT29">
        <f>SMALL($BO29:$CR29,26)</f>
        <v>37</v>
      </c>
      <c r="DU29">
        <f>SMALL($BO29:$CR29,27)</f>
        <v>39</v>
      </c>
      <c r="DV29">
        <f>SMALL($BO29:$CR29,28)</f>
        <v>40</v>
      </c>
      <c r="DW29">
        <f>SMALL($BO29:$CR29,29)</f>
        <v>40</v>
      </c>
      <c r="DX29">
        <f>SMALL($BO29:$CR29,30)</f>
        <v>41</v>
      </c>
    </row>
    <row r="30" spans="1:128" ht="12.75">
      <c r="A30" s="1">
        <v>22</v>
      </c>
      <c r="B30" t="s">
        <v>58</v>
      </c>
      <c r="C30" s="22"/>
      <c r="D30" s="30">
        <f>CS30-SUM($CU30:CHOOSE($CU$8,$CU30,$CV30,$CW30,$CX30,$CY30,$CZ30,$DA30,$DB30,$DC30,$DD30,$DE30,$DF30,$DG30,$DH30,$DI30,$DJ30,$DK30,$DL30,$DM30,$DN30,$DO30,$DP30,$DQ30,$DR30))</f>
        <v>530</v>
      </c>
      <c r="E30" s="63"/>
      <c r="F30" s="15">
        <v>0</v>
      </c>
      <c r="G30" s="64">
        <v>0</v>
      </c>
      <c r="H30" s="15">
        <v>0</v>
      </c>
      <c r="I30" s="64">
        <v>0</v>
      </c>
      <c r="J30" s="15">
        <v>0</v>
      </c>
      <c r="K30" s="64">
        <v>0</v>
      </c>
      <c r="L30" s="15">
        <v>0</v>
      </c>
      <c r="M30" s="64">
        <v>0</v>
      </c>
      <c r="N30" s="15">
        <v>0</v>
      </c>
      <c r="O30" s="39">
        <v>0</v>
      </c>
      <c r="P30" s="15">
        <v>0</v>
      </c>
      <c r="Q30" s="4">
        <v>0</v>
      </c>
      <c r="R30" s="15">
        <v>0</v>
      </c>
      <c r="S30" s="4">
        <v>0</v>
      </c>
      <c r="T30" s="15">
        <v>0</v>
      </c>
      <c r="U30" s="64">
        <v>0</v>
      </c>
      <c r="V30" s="15">
        <v>0</v>
      </c>
      <c r="W30" s="4">
        <v>0</v>
      </c>
      <c r="X30" s="15">
        <v>0</v>
      </c>
      <c r="Y30" s="39">
        <v>0</v>
      </c>
      <c r="Z30" s="15">
        <v>7</v>
      </c>
      <c r="AA30" s="4">
        <f>51-Z30</f>
        <v>44</v>
      </c>
      <c r="AB30" s="15">
        <v>10</v>
      </c>
      <c r="AC30" s="4">
        <f>51-AB30</f>
        <v>41</v>
      </c>
      <c r="AD30" s="15">
        <v>5</v>
      </c>
      <c r="AE30" s="64">
        <f>51-AD30</f>
        <v>46</v>
      </c>
      <c r="AF30" s="15">
        <v>8</v>
      </c>
      <c r="AG30" s="39">
        <f>51-AF30</f>
        <v>43</v>
      </c>
      <c r="AH30" s="15">
        <v>6</v>
      </c>
      <c r="AI30" s="64">
        <f>51-AH30</f>
        <v>45</v>
      </c>
      <c r="AJ30" s="73">
        <v>23</v>
      </c>
      <c r="AK30" s="64">
        <f>51-AJ30</f>
        <v>28</v>
      </c>
      <c r="AL30" s="73">
        <v>11</v>
      </c>
      <c r="AM30" s="64">
        <f>51-AL30</f>
        <v>40</v>
      </c>
      <c r="AN30" s="73">
        <v>21</v>
      </c>
      <c r="AO30" s="64">
        <f>51-AN30</f>
        <v>30</v>
      </c>
      <c r="AP30" s="15">
        <v>3</v>
      </c>
      <c r="AQ30" s="64">
        <f>51-AP30</f>
        <v>48</v>
      </c>
      <c r="AR30" s="15">
        <v>7</v>
      </c>
      <c r="AS30" s="64">
        <f>51-AR30</f>
        <v>44</v>
      </c>
      <c r="AT30" s="15">
        <v>50</v>
      </c>
      <c r="AU30" s="64">
        <f>51-AT30</f>
        <v>1</v>
      </c>
      <c r="AV30" s="15">
        <v>8</v>
      </c>
      <c r="AW30" s="4">
        <f>51-AV30</f>
        <v>43</v>
      </c>
      <c r="AX30" s="15">
        <v>12</v>
      </c>
      <c r="AY30" s="39">
        <f>51-AX30</f>
        <v>39</v>
      </c>
      <c r="AZ30" s="67">
        <v>0</v>
      </c>
      <c r="BA30" s="64">
        <v>0</v>
      </c>
      <c r="BB30" s="15">
        <v>0</v>
      </c>
      <c r="BC30" s="64">
        <v>0</v>
      </c>
      <c r="BD30" s="15">
        <v>0</v>
      </c>
      <c r="BE30" s="64">
        <v>0</v>
      </c>
      <c r="BF30" s="15">
        <v>0</v>
      </c>
      <c r="BG30" s="64">
        <v>0</v>
      </c>
      <c r="BH30" s="15">
        <v>0</v>
      </c>
      <c r="BI30" s="39">
        <v>0</v>
      </c>
      <c r="BJ30" s="15">
        <v>0</v>
      </c>
      <c r="BK30" s="39">
        <v>0</v>
      </c>
      <c r="BL30" s="57">
        <v>13</v>
      </c>
      <c r="BM30" s="4">
        <f>51-BL30</f>
        <v>38</v>
      </c>
      <c r="BN30" s="31"/>
      <c r="BO30" s="28">
        <f>G30</f>
        <v>0</v>
      </c>
      <c r="BP30" s="28">
        <f>I30</f>
        <v>0</v>
      </c>
      <c r="BQ30" s="28">
        <f>K30</f>
        <v>0</v>
      </c>
      <c r="BR30" s="28">
        <f>M30</f>
        <v>0</v>
      </c>
      <c r="BS30" s="28">
        <f>O30</f>
        <v>0</v>
      </c>
      <c r="BT30" s="28">
        <f>Q30</f>
        <v>0</v>
      </c>
      <c r="BU30" s="28">
        <f>S30</f>
        <v>0</v>
      </c>
      <c r="BV30" s="28">
        <f>U30</f>
        <v>0</v>
      </c>
      <c r="BW30" s="28">
        <f>W30</f>
        <v>0</v>
      </c>
      <c r="BX30" s="28">
        <f>Y30</f>
        <v>0</v>
      </c>
      <c r="BY30" s="28">
        <f>AA30</f>
        <v>44</v>
      </c>
      <c r="BZ30" s="28">
        <f>AC30</f>
        <v>41</v>
      </c>
      <c r="CA30" s="28">
        <f>AE30</f>
        <v>46</v>
      </c>
      <c r="CB30" s="28">
        <f>AG30</f>
        <v>43</v>
      </c>
      <c r="CC30" s="28">
        <f>AI30</f>
        <v>45</v>
      </c>
      <c r="CD30" s="28">
        <f>AK30</f>
        <v>28</v>
      </c>
      <c r="CE30" s="28">
        <f>AM30</f>
        <v>40</v>
      </c>
      <c r="CF30" s="28">
        <f>AO30</f>
        <v>30</v>
      </c>
      <c r="CG30" s="28">
        <f>AQ30</f>
        <v>48</v>
      </c>
      <c r="CH30" s="28">
        <f>AS30</f>
        <v>44</v>
      </c>
      <c r="CI30" s="28">
        <f>AU30</f>
        <v>1</v>
      </c>
      <c r="CJ30" s="28">
        <f>AW30</f>
        <v>43</v>
      </c>
      <c r="CK30" s="28">
        <f>AY30</f>
        <v>39</v>
      </c>
      <c r="CL30" s="28">
        <f>BA30</f>
        <v>0</v>
      </c>
      <c r="CM30" s="28">
        <f>BC30</f>
        <v>0</v>
      </c>
      <c r="CN30" s="28">
        <f>BE30</f>
        <v>0</v>
      </c>
      <c r="CO30" s="28">
        <f>BG30</f>
        <v>0</v>
      </c>
      <c r="CP30" s="28">
        <f>BI30</f>
        <v>0</v>
      </c>
      <c r="CQ30" s="28">
        <f>BK30</f>
        <v>0</v>
      </c>
      <c r="CR30" s="28">
        <f>BM30</f>
        <v>38</v>
      </c>
      <c r="CS30" s="29">
        <f>SUM(BO30:CR30)</f>
        <v>530</v>
      </c>
      <c r="CU30" s="17">
        <f>SMALL($BO30:$CR30,1)</f>
        <v>0</v>
      </c>
      <c r="CV30" s="17">
        <f>SMALL($BO30:$CR30,2)</f>
        <v>0</v>
      </c>
      <c r="CW30" s="17">
        <f>SMALL($BO30:$CR30,3)</f>
        <v>0</v>
      </c>
      <c r="CX30" s="17">
        <f>SMALL($BO30:$CR30,4)</f>
        <v>0</v>
      </c>
      <c r="CY30" s="17">
        <f>SMALL($BO30:$CR30,5)</f>
        <v>0</v>
      </c>
      <c r="CZ30" s="17">
        <f>SMALL($BO30:$CR30,6)</f>
        <v>0</v>
      </c>
      <c r="DA30" s="17">
        <f>SMALL($BO30:$CR30,7)</f>
        <v>0</v>
      </c>
      <c r="DB30" s="17">
        <f>SMALL($BO30:$CR30,8)</f>
        <v>0</v>
      </c>
      <c r="DC30" s="17">
        <f>SMALL($BO30:$CR30,9)</f>
        <v>0</v>
      </c>
      <c r="DD30" s="17">
        <f>SMALL($BO30:$CR30,10)</f>
        <v>0</v>
      </c>
      <c r="DE30" s="17">
        <f>SMALL($BO30:$CR30,11)</f>
        <v>0</v>
      </c>
      <c r="DF30" s="17">
        <f>SMALL($BO30:$CR30,12)</f>
        <v>0</v>
      </c>
      <c r="DG30" s="17">
        <f>SMALL($BO30:$CR30,13)</f>
        <v>0</v>
      </c>
      <c r="DH30" s="17">
        <f>SMALL($BO30:$CR30,14)</f>
        <v>0</v>
      </c>
      <c r="DI30" s="17">
        <f>SMALL($BO30:$CR30,15)</f>
        <v>0</v>
      </c>
      <c r="DJ30" s="17">
        <f>SMALL($BO30:$CR30,16)</f>
        <v>0</v>
      </c>
      <c r="DK30" s="17">
        <f>SMALL($BO30:$CR30,17)</f>
        <v>1</v>
      </c>
      <c r="DL30" s="17">
        <f>SMALL($BO30:$CR30,18)</f>
        <v>28</v>
      </c>
      <c r="DM30" s="17">
        <f>SMALL($BO30:$CR30,19)</f>
        <v>30</v>
      </c>
      <c r="DN30" s="17">
        <f>SMALL($BO30:$CR30,20)</f>
        <v>38</v>
      </c>
      <c r="DO30" s="17">
        <f>SMALL($BO30:$CR30,21)</f>
        <v>39</v>
      </c>
      <c r="DP30" s="17">
        <f>SMALL($BO30:$CR30,22)</f>
        <v>40</v>
      </c>
      <c r="DQ30" s="17">
        <f>SMALL($BO30:$CR30,23)</f>
        <v>41</v>
      </c>
      <c r="DR30" s="17">
        <f>SMALL($BO30:$CR30,24)</f>
        <v>43</v>
      </c>
      <c r="DS30" s="17">
        <f>SMALL($BO30:$CR30,25)</f>
        <v>43</v>
      </c>
      <c r="DT30">
        <f>SMALL($BO30:$CR30,26)</f>
        <v>44</v>
      </c>
      <c r="DU30">
        <f>SMALL($BO30:$CR30,27)</f>
        <v>44</v>
      </c>
      <c r="DV30">
        <f>SMALL($BO30:$CR30,28)</f>
        <v>45</v>
      </c>
      <c r="DW30">
        <f>SMALL($BO30:$CR30,29)</f>
        <v>46</v>
      </c>
      <c r="DX30">
        <f>SMALL($BO30:$CR30,30)</f>
        <v>48</v>
      </c>
    </row>
    <row r="31" spans="1:128" ht="12.75">
      <c r="A31" s="1">
        <v>23</v>
      </c>
      <c r="B31" t="s">
        <v>20</v>
      </c>
      <c r="C31" s="22"/>
      <c r="D31" s="30">
        <f>CS31-SUM($CU31:CHOOSE($CU$8,$CU31,$CV31,$CW31,$CX31,$CY31,$CZ31,$DA31,$DB31,$DC31,$DD31,$DE31,$DF31,$DG31,$DH31,$DI31,$DJ31,$DK31,$DL31,$DM31,$DN31,$DO31,$DP31,$DQ31,$DR31))</f>
        <v>447</v>
      </c>
      <c r="E31" s="63"/>
      <c r="F31" s="15">
        <v>11</v>
      </c>
      <c r="G31" s="64">
        <v>40</v>
      </c>
      <c r="H31" s="15">
        <v>9</v>
      </c>
      <c r="I31" s="64">
        <v>42</v>
      </c>
      <c r="J31" s="15">
        <v>6</v>
      </c>
      <c r="K31" s="64">
        <v>45</v>
      </c>
      <c r="L31" s="15">
        <v>12</v>
      </c>
      <c r="M31" s="64">
        <v>39</v>
      </c>
      <c r="N31" s="15">
        <v>18</v>
      </c>
      <c r="O31" s="39">
        <v>33</v>
      </c>
      <c r="P31" s="15">
        <v>50</v>
      </c>
      <c r="Q31" s="4">
        <v>1</v>
      </c>
      <c r="R31" s="15">
        <v>50</v>
      </c>
      <c r="S31" s="4">
        <v>1</v>
      </c>
      <c r="T31" s="15">
        <v>8</v>
      </c>
      <c r="U31" s="64">
        <v>43</v>
      </c>
      <c r="V31" s="15">
        <v>12</v>
      </c>
      <c r="W31" s="4">
        <v>39</v>
      </c>
      <c r="X31" s="15">
        <v>3</v>
      </c>
      <c r="Y31" s="39">
        <v>48</v>
      </c>
      <c r="Z31" s="15">
        <v>0</v>
      </c>
      <c r="AA31" s="4">
        <v>0</v>
      </c>
      <c r="AB31" s="15">
        <v>0</v>
      </c>
      <c r="AC31" s="4">
        <v>0</v>
      </c>
      <c r="AD31" s="15">
        <v>0</v>
      </c>
      <c r="AE31" s="64">
        <v>0</v>
      </c>
      <c r="AF31" s="15">
        <v>0</v>
      </c>
      <c r="AG31" s="39">
        <v>0</v>
      </c>
      <c r="AH31" s="15">
        <v>0</v>
      </c>
      <c r="AI31" s="64">
        <v>0</v>
      </c>
      <c r="AJ31" s="15">
        <v>0</v>
      </c>
      <c r="AK31" s="64">
        <v>0</v>
      </c>
      <c r="AL31" s="15">
        <v>0</v>
      </c>
      <c r="AM31" s="64">
        <v>0</v>
      </c>
      <c r="AN31" s="15">
        <v>0</v>
      </c>
      <c r="AO31" s="64">
        <v>0</v>
      </c>
      <c r="AP31" s="15">
        <v>0</v>
      </c>
      <c r="AQ31" s="64">
        <v>0</v>
      </c>
      <c r="AR31" s="15">
        <v>0</v>
      </c>
      <c r="AS31" s="64">
        <v>0</v>
      </c>
      <c r="AT31" s="15">
        <v>0</v>
      </c>
      <c r="AU31" s="64">
        <v>0</v>
      </c>
      <c r="AV31" s="15">
        <v>0</v>
      </c>
      <c r="AW31" s="64">
        <v>0</v>
      </c>
      <c r="AX31" s="15">
        <v>0</v>
      </c>
      <c r="AY31" s="39">
        <v>0</v>
      </c>
      <c r="AZ31" s="67">
        <v>21</v>
      </c>
      <c r="BA31" s="64">
        <f>51-AZ31</f>
        <v>30</v>
      </c>
      <c r="BB31" s="15">
        <v>19</v>
      </c>
      <c r="BC31" s="64">
        <f>51-BB31</f>
        <v>32</v>
      </c>
      <c r="BD31" s="15">
        <v>20</v>
      </c>
      <c r="BE31" s="64">
        <f>51-BD31</f>
        <v>31</v>
      </c>
      <c r="BF31" s="15">
        <v>29</v>
      </c>
      <c r="BG31" s="4">
        <f>51-BF31</f>
        <v>22</v>
      </c>
      <c r="BH31" s="15">
        <v>50</v>
      </c>
      <c r="BI31" s="39">
        <f>51-BH31</f>
        <v>1</v>
      </c>
      <c r="BJ31" s="15">
        <v>0</v>
      </c>
      <c r="BK31" s="39">
        <v>0</v>
      </c>
      <c r="BL31" s="58">
        <v>0</v>
      </c>
      <c r="BM31" s="4">
        <v>0</v>
      </c>
      <c r="BN31" s="31"/>
      <c r="BO31" s="28">
        <f>G31</f>
        <v>40</v>
      </c>
      <c r="BP31" s="28">
        <f>I31</f>
        <v>42</v>
      </c>
      <c r="BQ31" s="28">
        <f>K31</f>
        <v>45</v>
      </c>
      <c r="BR31" s="28">
        <f>M31</f>
        <v>39</v>
      </c>
      <c r="BS31" s="28">
        <f>O31</f>
        <v>33</v>
      </c>
      <c r="BT31" s="28">
        <f>Q31</f>
        <v>1</v>
      </c>
      <c r="BU31" s="28">
        <f>S31</f>
        <v>1</v>
      </c>
      <c r="BV31" s="28">
        <f>U31</f>
        <v>43</v>
      </c>
      <c r="BW31" s="28">
        <f>W31</f>
        <v>39</v>
      </c>
      <c r="BX31" s="28">
        <f>Y31</f>
        <v>48</v>
      </c>
      <c r="BY31" s="28">
        <f>AA31</f>
        <v>0</v>
      </c>
      <c r="BZ31" s="28">
        <f>AC31</f>
        <v>0</v>
      </c>
      <c r="CA31" s="28">
        <f>AE31</f>
        <v>0</v>
      </c>
      <c r="CB31" s="28">
        <f>AG31</f>
        <v>0</v>
      </c>
      <c r="CC31" s="28">
        <f>AI31</f>
        <v>0</v>
      </c>
      <c r="CD31" s="28">
        <f>AK31</f>
        <v>0</v>
      </c>
      <c r="CE31" s="28">
        <f>AM31</f>
        <v>0</v>
      </c>
      <c r="CF31" s="28">
        <f>AO31</f>
        <v>0</v>
      </c>
      <c r="CG31" s="28">
        <f>AQ31</f>
        <v>0</v>
      </c>
      <c r="CH31" s="28">
        <f>AS31</f>
        <v>0</v>
      </c>
      <c r="CI31" s="28">
        <f>AU31</f>
        <v>0</v>
      </c>
      <c r="CJ31" s="28">
        <f>AW31</f>
        <v>0</v>
      </c>
      <c r="CK31" s="28">
        <f>AY31</f>
        <v>0</v>
      </c>
      <c r="CL31" s="28">
        <f>BA31</f>
        <v>30</v>
      </c>
      <c r="CM31" s="28">
        <f>BC31</f>
        <v>32</v>
      </c>
      <c r="CN31" s="28">
        <f>BE31</f>
        <v>31</v>
      </c>
      <c r="CO31" s="28">
        <f>BG31</f>
        <v>22</v>
      </c>
      <c r="CP31" s="28">
        <f>BI31</f>
        <v>1</v>
      </c>
      <c r="CQ31" s="28">
        <f>BK31</f>
        <v>0</v>
      </c>
      <c r="CR31" s="28">
        <f>BM31</f>
        <v>0</v>
      </c>
      <c r="CS31" s="29">
        <f>SUM(BO31:CR31)</f>
        <v>447</v>
      </c>
      <c r="CU31" s="17">
        <f>SMALL($BO31:$CR31,1)</f>
        <v>0</v>
      </c>
      <c r="CV31" s="17">
        <f>SMALL($BO31:$CR31,2)</f>
        <v>0</v>
      </c>
      <c r="CW31" s="17">
        <f>SMALL($BO31:$CR31,3)</f>
        <v>0</v>
      </c>
      <c r="CX31" s="17">
        <f>SMALL($BO31:$CR31,4)</f>
        <v>0</v>
      </c>
      <c r="CY31" s="17">
        <f>SMALL($BO31:$CR31,5)</f>
        <v>0</v>
      </c>
      <c r="CZ31" s="17">
        <f>SMALL($BO31:$CR31,6)</f>
        <v>0</v>
      </c>
      <c r="DA31" s="17">
        <f>SMALL($BO31:$CR31,7)</f>
        <v>0</v>
      </c>
      <c r="DB31" s="17">
        <f>SMALL($BO31:$CR31,8)</f>
        <v>0</v>
      </c>
      <c r="DC31" s="17">
        <f>SMALL($BO31:$CR31,9)</f>
        <v>0</v>
      </c>
      <c r="DD31" s="17">
        <f>SMALL($BO31:$CR31,10)</f>
        <v>0</v>
      </c>
      <c r="DE31" s="17">
        <f>SMALL($BO31:$CR31,11)</f>
        <v>0</v>
      </c>
      <c r="DF31" s="17">
        <f>SMALL($BO31:$CR31,12)</f>
        <v>0</v>
      </c>
      <c r="DG31" s="17">
        <f>SMALL($BO31:$CR31,13)</f>
        <v>0</v>
      </c>
      <c r="DH31" s="17">
        <f>SMALL($BO31:$CR31,14)</f>
        <v>0</v>
      </c>
      <c r="DI31" s="17">
        <f>SMALL($BO31:$CR31,15)</f>
        <v>0</v>
      </c>
      <c r="DJ31" s="17">
        <f>SMALL($BO31:$CR31,16)</f>
        <v>1</v>
      </c>
      <c r="DK31" s="17">
        <f>SMALL($BO31:$CR31,17)</f>
        <v>1</v>
      </c>
      <c r="DL31" s="17">
        <f>SMALL($BO31:$CR31,18)</f>
        <v>1</v>
      </c>
      <c r="DM31" s="17">
        <f>SMALL($BO31:$CR31,19)</f>
        <v>22</v>
      </c>
      <c r="DN31" s="17">
        <f>SMALL($BO31:$CR31,20)</f>
        <v>30</v>
      </c>
      <c r="DO31" s="17">
        <f>SMALL($BO31:$CR31,21)</f>
        <v>31</v>
      </c>
      <c r="DP31" s="17">
        <f>SMALL($BO31:$CR31,22)</f>
        <v>32</v>
      </c>
      <c r="DQ31" s="17">
        <f>SMALL($BO31:$CR31,23)</f>
        <v>33</v>
      </c>
      <c r="DR31" s="17">
        <f>SMALL($BO31:$CR31,24)</f>
        <v>39</v>
      </c>
      <c r="DS31" s="17">
        <f>SMALL($BO31:$CR31,25)</f>
        <v>39</v>
      </c>
      <c r="DT31">
        <f>SMALL($BO31:$CR31,26)</f>
        <v>40</v>
      </c>
      <c r="DU31">
        <f>SMALL($BO31:$CR31,27)</f>
        <v>42</v>
      </c>
      <c r="DV31">
        <f>SMALL($BO31:$CR31,28)</f>
        <v>43</v>
      </c>
      <c r="DW31">
        <f>SMALL($BO31:$CR31,29)</f>
        <v>45</v>
      </c>
      <c r="DX31">
        <f>SMALL($BO31:$CR31,30)</f>
        <v>48</v>
      </c>
    </row>
    <row r="32" spans="1:128" ht="12.75">
      <c r="A32" s="1">
        <v>24</v>
      </c>
      <c r="B32" t="s">
        <v>10</v>
      </c>
      <c r="C32" s="22"/>
      <c r="D32" s="30">
        <f>CS32-SUM($CU32:CHOOSE($CU$8,$CU32,$CV32,$CW32,$CX32,$CY32,$CZ32,$DA32,$DB32,$DC32,$DD32,$DE32,$DF32,$DG32,$DH32,$DI32,$DJ32,$DK32,$DL32,$DM32,$DN32,$DO32,$DP32,$DQ32,$DR32))</f>
        <v>441</v>
      </c>
      <c r="E32" s="63"/>
      <c r="F32" s="15">
        <v>22</v>
      </c>
      <c r="G32" s="64">
        <v>29</v>
      </c>
      <c r="H32" s="15">
        <v>25</v>
      </c>
      <c r="I32" s="64">
        <v>26</v>
      </c>
      <c r="J32" s="15">
        <v>23</v>
      </c>
      <c r="K32" s="64">
        <v>28</v>
      </c>
      <c r="L32" s="15">
        <v>28</v>
      </c>
      <c r="M32" s="64">
        <v>23</v>
      </c>
      <c r="N32" s="15">
        <v>29</v>
      </c>
      <c r="O32" s="39">
        <v>22</v>
      </c>
      <c r="P32" s="15">
        <v>0</v>
      </c>
      <c r="Q32" s="4">
        <v>0</v>
      </c>
      <c r="R32" s="15">
        <v>0</v>
      </c>
      <c r="S32" s="4">
        <v>0</v>
      </c>
      <c r="T32" s="15">
        <v>0</v>
      </c>
      <c r="U32" s="64">
        <v>0</v>
      </c>
      <c r="V32" s="15">
        <v>0</v>
      </c>
      <c r="W32" s="4">
        <v>0</v>
      </c>
      <c r="X32" s="15">
        <v>0</v>
      </c>
      <c r="Y32" s="39">
        <v>0</v>
      </c>
      <c r="Z32" s="15">
        <v>26</v>
      </c>
      <c r="AA32" s="4">
        <f>51-Z32</f>
        <v>25</v>
      </c>
      <c r="AB32" s="15">
        <v>21</v>
      </c>
      <c r="AC32" s="4">
        <f>51-AB32</f>
        <v>30</v>
      </c>
      <c r="AD32" s="15">
        <v>24</v>
      </c>
      <c r="AE32" s="64">
        <f>51-AD32</f>
        <v>27</v>
      </c>
      <c r="AF32" s="15">
        <v>22</v>
      </c>
      <c r="AG32" s="39">
        <f>51-AF32</f>
        <v>29</v>
      </c>
      <c r="AH32" s="15">
        <v>34</v>
      </c>
      <c r="AI32" s="64">
        <f>51-AH32</f>
        <v>17</v>
      </c>
      <c r="AJ32" s="15">
        <v>26</v>
      </c>
      <c r="AK32" s="64">
        <f>51-AJ32</f>
        <v>25</v>
      </c>
      <c r="AL32" s="15">
        <v>29</v>
      </c>
      <c r="AM32" s="64">
        <f>51-AL32</f>
        <v>22</v>
      </c>
      <c r="AN32" s="15">
        <v>22</v>
      </c>
      <c r="AO32" s="64">
        <f>51-AN32</f>
        <v>29</v>
      </c>
      <c r="AP32" s="15">
        <v>33</v>
      </c>
      <c r="AQ32" s="64">
        <f>51-AP32</f>
        <v>18</v>
      </c>
      <c r="AR32" s="15">
        <v>36</v>
      </c>
      <c r="AS32" s="64">
        <f>51-AR32</f>
        <v>15</v>
      </c>
      <c r="AT32" s="15">
        <v>31</v>
      </c>
      <c r="AU32" s="64">
        <f>51-AT32</f>
        <v>20</v>
      </c>
      <c r="AV32" s="15">
        <v>32</v>
      </c>
      <c r="AW32" s="4">
        <f>51-AV32</f>
        <v>19</v>
      </c>
      <c r="AX32" s="15">
        <v>33</v>
      </c>
      <c r="AY32" s="39">
        <f>51-AX32</f>
        <v>18</v>
      </c>
      <c r="AZ32" s="67">
        <v>0</v>
      </c>
      <c r="BA32" s="64">
        <v>0</v>
      </c>
      <c r="BB32" s="15">
        <v>0</v>
      </c>
      <c r="BC32" s="64">
        <v>0</v>
      </c>
      <c r="BD32" s="15">
        <v>0</v>
      </c>
      <c r="BE32" s="64">
        <v>0</v>
      </c>
      <c r="BF32" s="15">
        <v>0</v>
      </c>
      <c r="BG32" s="64">
        <v>0</v>
      </c>
      <c r="BH32" s="15">
        <v>0</v>
      </c>
      <c r="BI32" s="39">
        <v>0</v>
      </c>
      <c r="BJ32" s="15">
        <v>0</v>
      </c>
      <c r="BK32" s="39">
        <v>0</v>
      </c>
      <c r="BL32" s="55">
        <v>32</v>
      </c>
      <c r="BM32" s="4">
        <f>51-BL32</f>
        <v>19</v>
      </c>
      <c r="BN32" s="31"/>
      <c r="BO32" s="28">
        <f>G32</f>
        <v>29</v>
      </c>
      <c r="BP32" s="28">
        <f>I32</f>
        <v>26</v>
      </c>
      <c r="BQ32" s="28">
        <f>K32</f>
        <v>28</v>
      </c>
      <c r="BR32" s="28">
        <f>M32</f>
        <v>23</v>
      </c>
      <c r="BS32" s="28">
        <f>O32</f>
        <v>22</v>
      </c>
      <c r="BT32" s="28">
        <f>Q32</f>
        <v>0</v>
      </c>
      <c r="BU32" s="28">
        <f>S32</f>
        <v>0</v>
      </c>
      <c r="BV32" s="28">
        <f>U32</f>
        <v>0</v>
      </c>
      <c r="BW32" s="28">
        <f>W32</f>
        <v>0</v>
      </c>
      <c r="BX32" s="28">
        <f>Y32</f>
        <v>0</v>
      </c>
      <c r="BY32" s="28">
        <f>AA32</f>
        <v>25</v>
      </c>
      <c r="BZ32" s="28">
        <f>AC32</f>
        <v>30</v>
      </c>
      <c r="CA32" s="28">
        <f>AE32</f>
        <v>27</v>
      </c>
      <c r="CB32" s="28">
        <f>AG32</f>
        <v>29</v>
      </c>
      <c r="CC32" s="28">
        <f>AI32</f>
        <v>17</v>
      </c>
      <c r="CD32" s="28">
        <f>AK32</f>
        <v>25</v>
      </c>
      <c r="CE32" s="28">
        <f>AM32</f>
        <v>22</v>
      </c>
      <c r="CF32" s="28">
        <f>AO32</f>
        <v>29</v>
      </c>
      <c r="CG32" s="28">
        <f>AQ32</f>
        <v>18</v>
      </c>
      <c r="CH32" s="28">
        <f>AS32</f>
        <v>15</v>
      </c>
      <c r="CI32" s="28">
        <f>AU32</f>
        <v>20</v>
      </c>
      <c r="CJ32" s="28">
        <f>AW32</f>
        <v>19</v>
      </c>
      <c r="CK32" s="28">
        <f>AY32</f>
        <v>18</v>
      </c>
      <c r="CL32" s="28">
        <f>BA32</f>
        <v>0</v>
      </c>
      <c r="CM32" s="28">
        <f>BC32</f>
        <v>0</v>
      </c>
      <c r="CN32" s="28">
        <f>BE32</f>
        <v>0</v>
      </c>
      <c r="CO32" s="28">
        <f>BG32</f>
        <v>0</v>
      </c>
      <c r="CP32" s="28">
        <f>BI32</f>
        <v>0</v>
      </c>
      <c r="CQ32" s="28">
        <f>BK32</f>
        <v>0</v>
      </c>
      <c r="CR32" s="28">
        <f>BM32</f>
        <v>19</v>
      </c>
      <c r="CS32" s="29">
        <f>SUM(BO32:CR32)</f>
        <v>441</v>
      </c>
      <c r="CU32" s="17">
        <f>SMALL($BO32:$CR32,1)</f>
        <v>0</v>
      </c>
      <c r="CV32" s="17">
        <f>SMALL($BO32:$CR32,2)</f>
        <v>0</v>
      </c>
      <c r="CW32" s="17">
        <f>SMALL($BO32:$CR32,3)</f>
        <v>0</v>
      </c>
      <c r="CX32" s="17">
        <f>SMALL($BO32:$CR32,4)</f>
        <v>0</v>
      </c>
      <c r="CY32" s="17">
        <f>SMALL($BO32:$CR32,5)</f>
        <v>0</v>
      </c>
      <c r="CZ32" s="17">
        <f>SMALL($BO32:$CR32,6)</f>
        <v>0</v>
      </c>
      <c r="DA32" s="17">
        <f>SMALL($BO32:$CR32,7)</f>
        <v>0</v>
      </c>
      <c r="DB32" s="17">
        <f>SMALL($BO32:$CR32,8)</f>
        <v>0</v>
      </c>
      <c r="DC32" s="17">
        <f>SMALL($BO32:$CR32,9)</f>
        <v>0</v>
      </c>
      <c r="DD32" s="17">
        <f>SMALL($BO32:$CR32,10)</f>
        <v>0</v>
      </c>
      <c r="DE32" s="17">
        <f>SMALL($BO32:$CR32,11)</f>
        <v>0</v>
      </c>
      <c r="DF32" s="17">
        <f>SMALL($BO32:$CR32,12)</f>
        <v>15</v>
      </c>
      <c r="DG32" s="17">
        <f>SMALL($BO32:$CR32,13)</f>
        <v>17</v>
      </c>
      <c r="DH32" s="17">
        <f>SMALL($BO32:$CR32,14)</f>
        <v>18</v>
      </c>
      <c r="DI32" s="17">
        <f>SMALL($BO32:$CR32,15)</f>
        <v>18</v>
      </c>
      <c r="DJ32" s="17">
        <f>SMALL($BO32:$CR32,16)</f>
        <v>19</v>
      </c>
      <c r="DK32" s="17">
        <f>SMALL($BO32:$CR32,17)</f>
        <v>19</v>
      </c>
      <c r="DL32" s="17">
        <f>SMALL($BO32:$CR32,18)</f>
        <v>20</v>
      </c>
      <c r="DM32" s="17">
        <f>SMALL($BO32:$CR32,19)</f>
        <v>22</v>
      </c>
      <c r="DN32" s="17">
        <f>SMALL($BO32:$CR32,20)</f>
        <v>22</v>
      </c>
      <c r="DO32" s="17">
        <f>SMALL($BO32:$CR32,21)</f>
        <v>23</v>
      </c>
      <c r="DP32" s="17">
        <f>SMALL($BO32:$CR32,22)</f>
        <v>25</v>
      </c>
      <c r="DQ32" s="17">
        <f>SMALL($BO32:$CR32,23)</f>
        <v>25</v>
      </c>
      <c r="DR32" s="17">
        <f>SMALL($BO32:$CR32,24)</f>
        <v>26</v>
      </c>
      <c r="DS32" s="17">
        <f>SMALL($BO32:$CR32,25)</f>
        <v>27</v>
      </c>
      <c r="DT32">
        <f>SMALL($BO32:$CR32,26)</f>
        <v>28</v>
      </c>
      <c r="DU32">
        <f>SMALL($BO32:$CR32,27)</f>
        <v>29</v>
      </c>
      <c r="DV32">
        <f>SMALL($BO32:$CR32,28)</f>
        <v>29</v>
      </c>
      <c r="DW32">
        <f>SMALL($BO32:$CR32,29)</f>
        <v>29</v>
      </c>
      <c r="DX32">
        <f>SMALL($BO32:$CR32,30)</f>
        <v>30</v>
      </c>
    </row>
    <row r="33" spans="1:128" ht="12.75">
      <c r="A33" s="1">
        <v>25</v>
      </c>
      <c r="B33" s="12" t="s">
        <v>127</v>
      </c>
      <c r="C33" s="22"/>
      <c r="D33" s="30">
        <f>CS33-SUM($CU33:CHOOSE($CU$8,$CU33,$CV33,$CW33,$CX33,$CY33,$CZ33,$DA33,$DB33,$DC33,$DD33,$DE33,$DF33,$DG33,$DH33,$DI33,$DJ33,$DK33,$DL33,$DM33,$DN33,$DO33,$DP33,$DQ33,$DR33))</f>
        <v>402</v>
      </c>
      <c r="E33" s="63"/>
      <c r="F33" s="34">
        <v>0</v>
      </c>
      <c r="G33" s="36">
        <v>0</v>
      </c>
      <c r="H33" s="34">
        <v>0</v>
      </c>
      <c r="I33" s="36">
        <v>0</v>
      </c>
      <c r="J33" s="34">
        <v>0</v>
      </c>
      <c r="K33" s="36">
        <v>0</v>
      </c>
      <c r="L33" s="34">
        <v>0</v>
      </c>
      <c r="M33" s="36">
        <v>0</v>
      </c>
      <c r="N33" s="34">
        <v>0</v>
      </c>
      <c r="O33" s="40">
        <v>0</v>
      </c>
      <c r="P33" s="34">
        <v>0</v>
      </c>
      <c r="Q33" s="32">
        <v>0</v>
      </c>
      <c r="R33" s="34">
        <v>0</v>
      </c>
      <c r="S33" s="32">
        <v>0</v>
      </c>
      <c r="T33" s="34">
        <v>0</v>
      </c>
      <c r="U33" s="36">
        <v>0</v>
      </c>
      <c r="V33" s="34">
        <v>0</v>
      </c>
      <c r="W33" s="32">
        <v>0</v>
      </c>
      <c r="X33" s="34">
        <v>0</v>
      </c>
      <c r="Y33" s="40">
        <v>0</v>
      </c>
      <c r="Z33" s="34">
        <v>0</v>
      </c>
      <c r="AA33" s="32">
        <v>0</v>
      </c>
      <c r="AB33" s="34">
        <v>0</v>
      </c>
      <c r="AC33" s="32">
        <v>0</v>
      </c>
      <c r="AD33" s="34">
        <v>0</v>
      </c>
      <c r="AE33" s="36">
        <v>0</v>
      </c>
      <c r="AF33" s="34">
        <v>0</v>
      </c>
      <c r="AG33" s="40">
        <v>0</v>
      </c>
      <c r="AH33" s="34">
        <v>2</v>
      </c>
      <c r="AI33" s="36">
        <f>51-AH33</f>
        <v>49</v>
      </c>
      <c r="AJ33" s="75">
        <v>6</v>
      </c>
      <c r="AK33" s="36">
        <f>51-AJ33</f>
        <v>45</v>
      </c>
      <c r="AL33" s="75">
        <v>14</v>
      </c>
      <c r="AM33" s="36">
        <f>51-AL33</f>
        <v>37</v>
      </c>
      <c r="AN33" s="75">
        <v>18</v>
      </c>
      <c r="AO33" s="36">
        <f>51-AN33</f>
        <v>33</v>
      </c>
      <c r="AP33" s="34">
        <v>9</v>
      </c>
      <c r="AQ33" s="36">
        <f>51-AP33</f>
        <v>42</v>
      </c>
      <c r="AR33" s="34">
        <v>3</v>
      </c>
      <c r="AS33" s="36">
        <f>51-AR33</f>
        <v>48</v>
      </c>
      <c r="AT33" s="34">
        <v>1</v>
      </c>
      <c r="AU33" s="36">
        <f>51-AT33</f>
        <v>50</v>
      </c>
      <c r="AV33" s="34">
        <v>2</v>
      </c>
      <c r="AW33" s="32">
        <f>51-AV33</f>
        <v>49</v>
      </c>
      <c r="AX33" s="34">
        <v>2</v>
      </c>
      <c r="AY33" s="40">
        <f>51-AX33</f>
        <v>49</v>
      </c>
      <c r="AZ33" s="70">
        <v>0</v>
      </c>
      <c r="BA33" s="36">
        <v>0</v>
      </c>
      <c r="BB33" s="34">
        <v>0</v>
      </c>
      <c r="BC33" s="36">
        <v>0</v>
      </c>
      <c r="BD33" s="34">
        <v>0</v>
      </c>
      <c r="BE33" s="36">
        <v>0</v>
      </c>
      <c r="BF33" s="34">
        <v>0</v>
      </c>
      <c r="BG33" s="36">
        <v>0</v>
      </c>
      <c r="BH33" s="34">
        <v>0</v>
      </c>
      <c r="BI33" s="40">
        <v>0</v>
      </c>
      <c r="BJ33" s="75">
        <v>0</v>
      </c>
      <c r="BK33" s="40">
        <v>0</v>
      </c>
      <c r="BL33" s="83">
        <v>0</v>
      </c>
      <c r="BM33" s="32">
        <v>0</v>
      </c>
      <c r="BN33" s="31"/>
      <c r="BO33" s="85">
        <f>G33</f>
        <v>0</v>
      </c>
      <c r="BP33" s="85">
        <f>I33</f>
        <v>0</v>
      </c>
      <c r="BQ33" s="85">
        <f>K33</f>
        <v>0</v>
      </c>
      <c r="BR33" s="85">
        <f>M33</f>
        <v>0</v>
      </c>
      <c r="BS33" s="85">
        <f>O33</f>
        <v>0</v>
      </c>
      <c r="BT33" s="85">
        <f>Q33</f>
        <v>0</v>
      </c>
      <c r="BU33" s="85">
        <f>S33</f>
        <v>0</v>
      </c>
      <c r="BV33" s="85">
        <f>U33</f>
        <v>0</v>
      </c>
      <c r="BW33" s="85">
        <f>W33</f>
        <v>0</v>
      </c>
      <c r="BX33" s="85">
        <f>Y33</f>
        <v>0</v>
      </c>
      <c r="BY33" s="85">
        <f>AA33</f>
        <v>0</v>
      </c>
      <c r="BZ33" s="85">
        <f>AC33</f>
        <v>0</v>
      </c>
      <c r="CA33" s="85">
        <f>AE33</f>
        <v>0</v>
      </c>
      <c r="CB33" s="85">
        <f>AG33</f>
        <v>0</v>
      </c>
      <c r="CC33" s="85">
        <f>AI33</f>
        <v>49</v>
      </c>
      <c r="CD33" s="85">
        <f>AK33</f>
        <v>45</v>
      </c>
      <c r="CE33" s="85">
        <f>AM33</f>
        <v>37</v>
      </c>
      <c r="CF33" s="85">
        <f>AO33</f>
        <v>33</v>
      </c>
      <c r="CG33" s="85">
        <f>AQ33</f>
        <v>42</v>
      </c>
      <c r="CH33" s="85">
        <f>AS33</f>
        <v>48</v>
      </c>
      <c r="CI33" s="85">
        <f>AU33</f>
        <v>50</v>
      </c>
      <c r="CJ33" s="85">
        <f>AW33</f>
        <v>49</v>
      </c>
      <c r="CK33" s="85">
        <f>AY33</f>
        <v>49</v>
      </c>
      <c r="CL33" s="85">
        <f>BA33</f>
        <v>0</v>
      </c>
      <c r="CM33" s="85">
        <f>BC33</f>
        <v>0</v>
      </c>
      <c r="CN33" s="85">
        <f>BE33</f>
        <v>0</v>
      </c>
      <c r="CO33" s="85">
        <f>BG33</f>
        <v>0</v>
      </c>
      <c r="CP33" s="85">
        <f>BI33</f>
        <v>0</v>
      </c>
      <c r="CQ33" s="85">
        <f>BK33</f>
        <v>0</v>
      </c>
      <c r="CR33" s="85">
        <f>BM33</f>
        <v>0</v>
      </c>
      <c r="CS33" s="29">
        <f>SUM(BO33:CR33)</f>
        <v>402</v>
      </c>
      <c r="CT33" s="9"/>
      <c r="CU33" s="86">
        <f>SMALL($BO33:$CR33,1)</f>
        <v>0</v>
      </c>
      <c r="CV33" s="86">
        <f>SMALL($BO33:$CR33,2)</f>
        <v>0</v>
      </c>
      <c r="CW33" s="86">
        <f>SMALL($BO33:$CR33,3)</f>
        <v>0</v>
      </c>
      <c r="CX33" s="86">
        <f>SMALL($BO33:$CR33,4)</f>
        <v>0</v>
      </c>
      <c r="CY33" s="86">
        <f>SMALL($BO33:$CR33,5)</f>
        <v>0</v>
      </c>
      <c r="CZ33" s="86">
        <f>SMALL($BO33:$CR33,6)</f>
        <v>0</v>
      </c>
      <c r="DA33" s="86">
        <f>SMALL($BO33:$CR33,7)</f>
        <v>0</v>
      </c>
      <c r="DB33" s="86">
        <f>SMALL($BO33:$CR33,8)</f>
        <v>0</v>
      </c>
      <c r="DC33" s="86">
        <f>SMALL($BO33:$CR33,9)</f>
        <v>0</v>
      </c>
      <c r="DD33" s="86">
        <f>SMALL($BO33:$CR33,10)</f>
        <v>0</v>
      </c>
      <c r="DE33" s="86">
        <f>SMALL($BO33:$CR33,11)</f>
        <v>0</v>
      </c>
      <c r="DF33" s="86">
        <f>SMALL($BO33:$CR33,12)</f>
        <v>0</v>
      </c>
      <c r="DG33" s="86">
        <f>SMALL($BO33:$CR33,13)</f>
        <v>0</v>
      </c>
      <c r="DH33" s="86">
        <f>SMALL($BO33:$CR33,14)</f>
        <v>0</v>
      </c>
      <c r="DI33" s="86">
        <f>SMALL($BO33:$CR33,15)</f>
        <v>0</v>
      </c>
      <c r="DJ33" s="86">
        <f>SMALL($BO33:$CR33,16)</f>
        <v>0</v>
      </c>
      <c r="DK33" s="86">
        <f>SMALL($BO33:$CR33,17)</f>
        <v>0</v>
      </c>
      <c r="DL33" s="86">
        <f>SMALL($BO33:$CR33,18)</f>
        <v>0</v>
      </c>
      <c r="DM33" s="86">
        <f>SMALL($BO33:$CR33,19)</f>
        <v>0</v>
      </c>
      <c r="DN33" s="86">
        <f>SMALL($BO33:$CR33,20)</f>
        <v>0</v>
      </c>
      <c r="DO33" s="86">
        <f>SMALL($BO33:$CR33,21)</f>
        <v>0</v>
      </c>
      <c r="DP33" s="86">
        <f>SMALL($BO33:$CR33,22)</f>
        <v>33</v>
      </c>
      <c r="DQ33" s="86">
        <f>SMALL($BO33:$CR33,23)</f>
        <v>37</v>
      </c>
      <c r="DR33" s="86">
        <f>SMALL($BO33:$CR33,24)</f>
        <v>42</v>
      </c>
      <c r="DS33" s="86">
        <f>SMALL($BO33:$CR33,25)</f>
        <v>45</v>
      </c>
      <c r="DT33" s="9">
        <f>SMALL($BO33:$CR33,26)</f>
        <v>48</v>
      </c>
      <c r="DU33" s="9">
        <f>SMALL($BO33:$CR33,27)</f>
        <v>49</v>
      </c>
      <c r="DV33" s="9">
        <f>SMALL($BO33:$CR33,28)</f>
        <v>49</v>
      </c>
      <c r="DW33" s="9">
        <f>SMALL($BO33:$CR33,29)</f>
        <v>49</v>
      </c>
      <c r="DX33" s="9">
        <f>SMALL($BO33:$CR33,30)</f>
        <v>50</v>
      </c>
    </row>
    <row r="34" spans="1:128" ht="12.75">
      <c r="A34" s="1">
        <v>26</v>
      </c>
      <c r="B34" s="1" t="s">
        <v>81</v>
      </c>
      <c r="C34" s="22"/>
      <c r="D34" s="30">
        <f>CS34-SUM($CU34:CHOOSE($CU$8,$CU34,$CV34,$CW34,$CX34,$CY34,$CZ34,$DA34,$DB34,$DC34,$DD34,$DE34,$DF34,$DG34,$DH34,$DI34,$DJ34,$DK34,$DL34,$DM34,$DN34,$DO34,$DP34,$DQ34,$DR34))</f>
        <v>381</v>
      </c>
      <c r="E34" s="63"/>
      <c r="F34" s="15">
        <v>32</v>
      </c>
      <c r="G34" s="64">
        <v>19</v>
      </c>
      <c r="H34" s="15">
        <v>28</v>
      </c>
      <c r="I34" s="64">
        <v>23</v>
      </c>
      <c r="J34" s="15">
        <v>28</v>
      </c>
      <c r="K34" s="64">
        <v>23</v>
      </c>
      <c r="L34" s="15">
        <v>26</v>
      </c>
      <c r="M34" s="64">
        <v>25</v>
      </c>
      <c r="N34" s="15">
        <v>32</v>
      </c>
      <c r="O34" s="39">
        <v>19</v>
      </c>
      <c r="P34" s="15">
        <v>29</v>
      </c>
      <c r="Q34" s="4">
        <v>22</v>
      </c>
      <c r="R34" s="15">
        <v>24</v>
      </c>
      <c r="S34" s="4">
        <v>27</v>
      </c>
      <c r="T34" s="15">
        <v>26</v>
      </c>
      <c r="U34" s="64">
        <v>25</v>
      </c>
      <c r="V34" s="15">
        <v>26</v>
      </c>
      <c r="W34" s="4">
        <v>25</v>
      </c>
      <c r="X34" s="15">
        <v>25</v>
      </c>
      <c r="Y34" s="39">
        <v>26</v>
      </c>
      <c r="Z34" s="15">
        <v>0</v>
      </c>
      <c r="AA34" s="4">
        <v>0</v>
      </c>
      <c r="AB34" s="15">
        <v>0</v>
      </c>
      <c r="AC34" s="4">
        <v>0</v>
      </c>
      <c r="AD34" s="15">
        <v>0</v>
      </c>
      <c r="AE34" s="64">
        <v>0</v>
      </c>
      <c r="AF34" s="15">
        <v>0</v>
      </c>
      <c r="AG34" s="39">
        <v>0</v>
      </c>
      <c r="AH34" s="15">
        <v>0</v>
      </c>
      <c r="AI34" s="64">
        <v>0</v>
      </c>
      <c r="AJ34" s="15">
        <v>0</v>
      </c>
      <c r="AK34" s="64">
        <v>0</v>
      </c>
      <c r="AL34" s="15">
        <v>0</v>
      </c>
      <c r="AM34" s="64">
        <v>0</v>
      </c>
      <c r="AN34" s="15">
        <v>0</v>
      </c>
      <c r="AO34" s="64">
        <v>0</v>
      </c>
      <c r="AP34" s="15">
        <v>0</v>
      </c>
      <c r="AQ34" s="64">
        <v>0</v>
      </c>
      <c r="AR34" s="15">
        <v>0</v>
      </c>
      <c r="AS34" s="64">
        <v>0</v>
      </c>
      <c r="AT34" s="15">
        <v>0</v>
      </c>
      <c r="AU34" s="64">
        <v>0</v>
      </c>
      <c r="AV34" s="15">
        <v>0</v>
      </c>
      <c r="AW34" s="64">
        <v>0</v>
      </c>
      <c r="AX34" s="15">
        <v>0</v>
      </c>
      <c r="AY34" s="39">
        <v>0</v>
      </c>
      <c r="AZ34" s="67">
        <v>37</v>
      </c>
      <c r="BA34" s="64">
        <f>51-AZ34</f>
        <v>14</v>
      </c>
      <c r="BB34" s="15">
        <v>28</v>
      </c>
      <c r="BC34" s="64">
        <f>51-BB34</f>
        <v>23</v>
      </c>
      <c r="BD34" s="15">
        <v>24</v>
      </c>
      <c r="BE34" s="64">
        <f>51-BD34</f>
        <v>27</v>
      </c>
      <c r="BF34" s="15">
        <v>36</v>
      </c>
      <c r="BG34" s="4">
        <f>51-BF34</f>
        <v>15</v>
      </c>
      <c r="BH34" s="15">
        <v>24</v>
      </c>
      <c r="BI34" s="39">
        <f>51-BH34</f>
        <v>27</v>
      </c>
      <c r="BJ34" s="15">
        <v>0</v>
      </c>
      <c r="BK34" s="39">
        <v>0</v>
      </c>
      <c r="BL34" s="56">
        <v>10</v>
      </c>
      <c r="BM34" s="4">
        <f>51-BL34</f>
        <v>41</v>
      </c>
      <c r="BN34" s="31"/>
      <c r="BO34" s="28">
        <f>G34</f>
        <v>19</v>
      </c>
      <c r="BP34" s="28">
        <f>I34</f>
        <v>23</v>
      </c>
      <c r="BQ34" s="28">
        <f>K34</f>
        <v>23</v>
      </c>
      <c r="BR34" s="28">
        <f>M34</f>
        <v>25</v>
      </c>
      <c r="BS34" s="28">
        <f>O34</f>
        <v>19</v>
      </c>
      <c r="BT34" s="28">
        <f>Q34</f>
        <v>22</v>
      </c>
      <c r="BU34" s="28">
        <f>S34</f>
        <v>27</v>
      </c>
      <c r="BV34" s="28">
        <f>U34</f>
        <v>25</v>
      </c>
      <c r="BW34" s="28">
        <f>W34</f>
        <v>25</v>
      </c>
      <c r="BX34" s="28">
        <f>Y34</f>
        <v>26</v>
      </c>
      <c r="BY34" s="28">
        <f>AA34</f>
        <v>0</v>
      </c>
      <c r="BZ34" s="28">
        <f>AC34</f>
        <v>0</v>
      </c>
      <c r="CA34" s="28">
        <f>AE34</f>
        <v>0</v>
      </c>
      <c r="CB34" s="28">
        <f>AG34</f>
        <v>0</v>
      </c>
      <c r="CC34" s="28">
        <f>AI34</f>
        <v>0</v>
      </c>
      <c r="CD34" s="28">
        <f>AK34</f>
        <v>0</v>
      </c>
      <c r="CE34" s="28">
        <f>AM34</f>
        <v>0</v>
      </c>
      <c r="CF34" s="28">
        <f>AO34</f>
        <v>0</v>
      </c>
      <c r="CG34" s="28">
        <f>AQ34</f>
        <v>0</v>
      </c>
      <c r="CH34" s="28">
        <f>AS34</f>
        <v>0</v>
      </c>
      <c r="CI34" s="28">
        <f>AU34</f>
        <v>0</v>
      </c>
      <c r="CJ34" s="28">
        <f>AW34</f>
        <v>0</v>
      </c>
      <c r="CK34" s="28">
        <f>AY34</f>
        <v>0</v>
      </c>
      <c r="CL34" s="28">
        <f>BA34</f>
        <v>14</v>
      </c>
      <c r="CM34" s="28">
        <f>BC34</f>
        <v>23</v>
      </c>
      <c r="CN34" s="28">
        <f>BE34</f>
        <v>27</v>
      </c>
      <c r="CO34" s="28">
        <f>BG34</f>
        <v>15</v>
      </c>
      <c r="CP34" s="28">
        <f>BI34</f>
        <v>27</v>
      </c>
      <c r="CQ34" s="28">
        <f>BK34</f>
        <v>0</v>
      </c>
      <c r="CR34" s="28">
        <f>BM34</f>
        <v>41</v>
      </c>
      <c r="CS34" s="29">
        <f>SUM(BO34:CR34)</f>
        <v>381</v>
      </c>
      <c r="CU34" s="17">
        <f>SMALL($BO34:$CR34,1)</f>
        <v>0</v>
      </c>
      <c r="CV34" s="17">
        <f>SMALL($BO34:$CR34,2)</f>
        <v>0</v>
      </c>
      <c r="CW34" s="17">
        <f>SMALL($BO34:$CR34,3)</f>
        <v>0</v>
      </c>
      <c r="CX34" s="17">
        <f>SMALL($BO34:$CR34,4)</f>
        <v>0</v>
      </c>
      <c r="CY34" s="17">
        <f>SMALL($BO34:$CR34,5)</f>
        <v>0</v>
      </c>
      <c r="CZ34" s="17">
        <f>SMALL($BO34:$CR34,6)</f>
        <v>0</v>
      </c>
      <c r="DA34" s="17">
        <f>SMALL($BO34:$CR34,7)</f>
        <v>0</v>
      </c>
      <c r="DB34" s="17">
        <f>SMALL($BO34:$CR34,8)</f>
        <v>0</v>
      </c>
      <c r="DC34" s="17">
        <f>SMALL($BO34:$CR34,9)</f>
        <v>0</v>
      </c>
      <c r="DD34" s="17">
        <f>SMALL($BO34:$CR34,10)</f>
        <v>0</v>
      </c>
      <c r="DE34" s="17">
        <f>SMALL($BO34:$CR34,11)</f>
        <v>0</v>
      </c>
      <c r="DF34" s="17">
        <f>SMALL($BO34:$CR34,12)</f>
        <v>0</v>
      </c>
      <c r="DG34" s="17">
        <f>SMALL($BO34:$CR34,13)</f>
        <v>0</v>
      </c>
      <c r="DH34" s="17">
        <f>SMALL($BO34:$CR34,14)</f>
        <v>0</v>
      </c>
      <c r="DI34" s="17">
        <f>SMALL($BO34:$CR34,15)</f>
        <v>14</v>
      </c>
      <c r="DJ34" s="17">
        <f>SMALL($BO34:$CR34,16)</f>
        <v>15</v>
      </c>
      <c r="DK34" s="17">
        <f>SMALL($BO34:$CR34,17)</f>
        <v>19</v>
      </c>
      <c r="DL34" s="17">
        <f>SMALL($BO34:$CR34,18)</f>
        <v>19</v>
      </c>
      <c r="DM34" s="17">
        <f>SMALL($BO34:$CR34,19)</f>
        <v>22</v>
      </c>
      <c r="DN34" s="17">
        <f>SMALL($BO34:$CR34,20)</f>
        <v>23</v>
      </c>
      <c r="DO34" s="17">
        <f>SMALL($BO34:$CR34,21)</f>
        <v>23</v>
      </c>
      <c r="DP34" s="17">
        <f>SMALL($BO34:$CR34,22)</f>
        <v>23</v>
      </c>
      <c r="DQ34" s="17">
        <f>SMALL($BO34:$CR34,23)</f>
        <v>25</v>
      </c>
      <c r="DR34" s="17">
        <f>SMALL($BO34:$CR34,24)</f>
        <v>25</v>
      </c>
      <c r="DS34" s="17">
        <f>SMALL($BO34:$CR34,25)</f>
        <v>25</v>
      </c>
      <c r="DT34">
        <f>SMALL($BO34:$CR34,26)</f>
        <v>26</v>
      </c>
      <c r="DU34">
        <f>SMALL($BO34:$CR34,27)</f>
        <v>27</v>
      </c>
      <c r="DV34">
        <f>SMALL($BO34:$CR34,28)</f>
        <v>27</v>
      </c>
      <c r="DW34">
        <f>SMALL($BO34:$CR34,29)</f>
        <v>27</v>
      </c>
      <c r="DX34">
        <f>SMALL($BO34:$CR34,30)</f>
        <v>41</v>
      </c>
    </row>
    <row r="35" spans="1:128" ht="12.75">
      <c r="A35" s="1">
        <v>27</v>
      </c>
      <c r="B35" t="s">
        <v>40</v>
      </c>
      <c r="C35" s="22"/>
      <c r="D35" s="30">
        <f>CS35-SUM($CU35:CHOOSE($CU$8,$CU35,$CV35,$CW35,$CX35,$CY35,$CZ35,$DA35,$DB35,$DC35,$DD35,$DE35,$DF35,$DG35,$DH35,$DI35,$DJ35,$DK35,$DL35,$DM35,$DN35,$DO35,$DP35,$DQ35,$DR35))</f>
        <v>379</v>
      </c>
      <c r="E35" s="63"/>
      <c r="F35" s="15">
        <v>0</v>
      </c>
      <c r="G35" s="64">
        <v>0</v>
      </c>
      <c r="H35" s="15">
        <v>0</v>
      </c>
      <c r="I35" s="64">
        <v>0</v>
      </c>
      <c r="J35" s="15">
        <v>0</v>
      </c>
      <c r="K35" s="64">
        <v>0</v>
      </c>
      <c r="L35" s="15">
        <v>0</v>
      </c>
      <c r="M35" s="64">
        <v>0</v>
      </c>
      <c r="N35" s="15">
        <v>0</v>
      </c>
      <c r="O35" s="39">
        <v>0</v>
      </c>
      <c r="P35" s="15">
        <v>0</v>
      </c>
      <c r="Q35" s="4">
        <v>0</v>
      </c>
      <c r="R35" s="15">
        <v>0</v>
      </c>
      <c r="S35" s="4">
        <v>0</v>
      </c>
      <c r="T35" s="15">
        <v>0</v>
      </c>
      <c r="U35" s="64">
        <v>0</v>
      </c>
      <c r="V35" s="15">
        <v>0</v>
      </c>
      <c r="W35" s="4">
        <v>0</v>
      </c>
      <c r="X35" s="15">
        <v>0</v>
      </c>
      <c r="Y35" s="39">
        <v>0</v>
      </c>
      <c r="Z35" s="15">
        <v>8</v>
      </c>
      <c r="AA35" s="4">
        <f>51-Z35</f>
        <v>43</v>
      </c>
      <c r="AB35" s="15">
        <v>11</v>
      </c>
      <c r="AC35" s="4">
        <f>51-AB35</f>
        <v>40</v>
      </c>
      <c r="AD35" s="15">
        <v>22</v>
      </c>
      <c r="AE35" s="64">
        <f>51-AD35</f>
        <v>29</v>
      </c>
      <c r="AF35" s="15">
        <v>18</v>
      </c>
      <c r="AG35" s="39">
        <f>51-AF35</f>
        <v>33</v>
      </c>
      <c r="AH35" s="15">
        <v>16</v>
      </c>
      <c r="AI35" s="64">
        <f>51-AH35</f>
        <v>35</v>
      </c>
      <c r="AJ35" s="73">
        <v>16</v>
      </c>
      <c r="AK35" s="64">
        <f>51-AJ35</f>
        <v>35</v>
      </c>
      <c r="AL35" s="73">
        <v>15</v>
      </c>
      <c r="AM35" s="64">
        <f>51-AL35</f>
        <v>36</v>
      </c>
      <c r="AN35" s="73">
        <v>50</v>
      </c>
      <c r="AO35" s="64">
        <f>51-AN35</f>
        <v>1</v>
      </c>
      <c r="AP35" s="15">
        <v>24</v>
      </c>
      <c r="AQ35" s="64">
        <f>51-AP35</f>
        <v>27</v>
      </c>
      <c r="AR35" s="15">
        <v>35</v>
      </c>
      <c r="AS35" s="64">
        <f>51-AR35</f>
        <v>16</v>
      </c>
      <c r="AT35" s="15">
        <v>25</v>
      </c>
      <c r="AU35" s="64">
        <f>51-AT35</f>
        <v>26</v>
      </c>
      <c r="AV35" s="15">
        <v>24</v>
      </c>
      <c r="AW35" s="4">
        <f>51-AV35</f>
        <v>27</v>
      </c>
      <c r="AX35" s="15">
        <v>30</v>
      </c>
      <c r="AY35" s="39">
        <f>51-AX35</f>
        <v>21</v>
      </c>
      <c r="AZ35" s="67">
        <v>0</v>
      </c>
      <c r="BA35" s="64">
        <v>0</v>
      </c>
      <c r="BB35" s="15">
        <v>0</v>
      </c>
      <c r="BC35" s="64">
        <v>0</v>
      </c>
      <c r="BD35" s="15">
        <v>0</v>
      </c>
      <c r="BE35" s="64">
        <v>0</v>
      </c>
      <c r="BF35" s="15">
        <v>0</v>
      </c>
      <c r="BG35" s="64">
        <v>0</v>
      </c>
      <c r="BH35" s="15">
        <v>0</v>
      </c>
      <c r="BI35" s="39">
        <v>0</v>
      </c>
      <c r="BJ35" s="15">
        <v>0</v>
      </c>
      <c r="BK35" s="39">
        <v>0</v>
      </c>
      <c r="BL35" s="55">
        <v>41</v>
      </c>
      <c r="BM35" s="4">
        <f>51-BL35</f>
        <v>10</v>
      </c>
      <c r="BN35" s="31"/>
      <c r="BO35" s="28">
        <f>G35</f>
        <v>0</v>
      </c>
      <c r="BP35" s="28">
        <f>I35</f>
        <v>0</v>
      </c>
      <c r="BQ35" s="28">
        <f>K35</f>
        <v>0</v>
      </c>
      <c r="BR35" s="28">
        <f>M35</f>
        <v>0</v>
      </c>
      <c r="BS35" s="28">
        <f>O35</f>
        <v>0</v>
      </c>
      <c r="BT35" s="28">
        <f>Q35</f>
        <v>0</v>
      </c>
      <c r="BU35" s="28">
        <f>S35</f>
        <v>0</v>
      </c>
      <c r="BV35" s="28">
        <f>U35</f>
        <v>0</v>
      </c>
      <c r="BW35" s="28">
        <f>W35</f>
        <v>0</v>
      </c>
      <c r="BX35" s="28">
        <f>Y35</f>
        <v>0</v>
      </c>
      <c r="BY35" s="28">
        <f>AA35</f>
        <v>43</v>
      </c>
      <c r="BZ35" s="28">
        <f>AC35</f>
        <v>40</v>
      </c>
      <c r="CA35" s="28">
        <f>AE35</f>
        <v>29</v>
      </c>
      <c r="CB35" s="28">
        <f>AG35</f>
        <v>33</v>
      </c>
      <c r="CC35" s="28">
        <f>AI35</f>
        <v>35</v>
      </c>
      <c r="CD35" s="28">
        <f>AK35</f>
        <v>35</v>
      </c>
      <c r="CE35" s="28">
        <f>AM35</f>
        <v>36</v>
      </c>
      <c r="CF35" s="28">
        <f>AO35</f>
        <v>1</v>
      </c>
      <c r="CG35" s="28">
        <f>AQ35</f>
        <v>27</v>
      </c>
      <c r="CH35" s="28">
        <f>AS35</f>
        <v>16</v>
      </c>
      <c r="CI35" s="28">
        <f>AU35</f>
        <v>26</v>
      </c>
      <c r="CJ35" s="28">
        <f>AW35</f>
        <v>27</v>
      </c>
      <c r="CK35" s="28">
        <f>AY35</f>
        <v>21</v>
      </c>
      <c r="CL35" s="28">
        <f>BA35</f>
        <v>0</v>
      </c>
      <c r="CM35" s="28">
        <f>BC35</f>
        <v>0</v>
      </c>
      <c r="CN35" s="28">
        <f>BE35</f>
        <v>0</v>
      </c>
      <c r="CO35" s="28">
        <f>BG35</f>
        <v>0</v>
      </c>
      <c r="CP35" s="28">
        <f>BI35</f>
        <v>0</v>
      </c>
      <c r="CQ35" s="28">
        <f>BK35</f>
        <v>0</v>
      </c>
      <c r="CR35" s="28">
        <f>BM35</f>
        <v>10</v>
      </c>
      <c r="CS35" s="29">
        <f>SUM(BO35:CR35)</f>
        <v>379</v>
      </c>
      <c r="CU35" s="17">
        <f>SMALL($BO35:$CR35,1)</f>
        <v>0</v>
      </c>
      <c r="CV35" s="17">
        <f>SMALL($BO35:$CR35,2)</f>
        <v>0</v>
      </c>
      <c r="CW35" s="17">
        <f>SMALL($BO35:$CR35,3)</f>
        <v>0</v>
      </c>
      <c r="CX35" s="17">
        <f>SMALL($BO35:$CR35,4)</f>
        <v>0</v>
      </c>
      <c r="CY35" s="17">
        <f>SMALL($BO35:$CR35,5)</f>
        <v>0</v>
      </c>
      <c r="CZ35" s="17">
        <f>SMALL($BO35:$CR35,6)</f>
        <v>0</v>
      </c>
      <c r="DA35" s="17">
        <f>SMALL($BO35:$CR35,7)</f>
        <v>0</v>
      </c>
      <c r="DB35" s="17">
        <f>SMALL($BO35:$CR35,8)</f>
        <v>0</v>
      </c>
      <c r="DC35" s="17">
        <f>SMALL($BO35:$CR35,9)</f>
        <v>0</v>
      </c>
      <c r="DD35" s="17">
        <f>SMALL($BO35:$CR35,10)</f>
        <v>0</v>
      </c>
      <c r="DE35" s="17">
        <f>SMALL($BO35:$CR35,11)</f>
        <v>0</v>
      </c>
      <c r="DF35" s="17">
        <f>SMALL($BO35:$CR35,12)</f>
        <v>0</v>
      </c>
      <c r="DG35" s="17">
        <f>SMALL($BO35:$CR35,13)</f>
        <v>0</v>
      </c>
      <c r="DH35" s="17">
        <f>SMALL($BO35:$CR35,14)</f>
        <v>0</v>
      </c>
      <c r="DI35" s="17">
        <f>SMALL($BO35:$CR35,15)</f>
        <v>0</v>
      </c>
      <c r="DJ35" s="17">
        <f>SMALL($BO35:$CR35,16)</f>
        <v>0</v>
      </c>
      <c r="DK35" s="17">
        <f>SMALL($BO35:$CR35,17)</f>
        <v>1</v>
      </c>
      <c r="DL35" s="17">
        <f>SMALL($BO35:$CR35,18)</f>
        <v>10</v>
      </c>
      <c r="DM35" s="17">
        <f>SMALL($BO35:$CR35,19)</f>
        <v>16</v>
      </c>
      <c r="DN35" s="17">
        <f>SMALL($BO35:$CR35,20)</f>
        <v>21</v>
      </c>
      <c r="DO35" s="17">
        <f>SMALL($BO35:$CR35,21)</f>
        <v>26</v>
      </c>
      <c r="DP35" s="17">
        <f>SMALL($BO35:$CR35,22)</f>
        <v>27</v>
      </c>
      <c r="DQ35" s="17">
        <f>SMALL($BO35:$CR35,23)</f>
        <v>27</v>
      </c>
      <c r="DR35" s="17">
        <f>SMALL($BO35:$CR35,24)</f>
        <v>29</v>
      </c>
      <c r="DS35" s="17">
        <f>SMALL($BO35:$CR35,25)</f>
        <v>33</v>
      </c>
      <c r="DT35">
        <f>SMALL($BO35:$CR35,26)</f>
        <v>35</v>
      </c>
      <c r="DU35">
        <f>SMALL($BO35:$CR35,27)</f>
        <v>35</v>
      </c>
      <c r="DV35">
        <f>SMALL($BO35:$CR35,28)</f>
        <v>36</v>
      </c>
      <c r="DW35">
        <f>SMALL($BO35:$CR35,29)</f>
        <v>40</v>
      </c>
      <c r="DX35">
        <f>SMALL($BO35:$CR35,30)</f>
        <v>43</v>
      </c>
    </row>
    <row r="36" spans="1:128" ht="12.75">
      <c r="A36" s="1">
        <v>28</v>
      </c>
      <c r="B36" s="13" t="s">
        <v>74</v>
      </c>
      <c r="C36" s="22"/>
      <c r="D36" s="30">
        <f>CS36-SUM($CU36:CHOOSE($CU$8,$CU36,$CV36,$CW36,$CX36,$CY36,$CZ36,$DA36,$DB36,$DC36,$DD36,$DE36,$DF36,$DG36,$DH36,$DI36,$DJ36,$DK36,$DL36,$DM36,$DN36,$DO36,$DP36,$DQ36,$DR36))</f>
        <v>378</v>
      </c>
      <c r="E36" s="63"/>
      <c r="F36" s="15">
        <v>12</v>
      </c>
      <c r="G36" s="64">
        <v>39</v>
      </c>
      <c r="H36" s="15">
        <v>13</v>
      </c>
      <c r="I36" s="64">
        <v>38</v>
      </c>
      <c r="J36" s="15">
        <v>8</v>
      </c>
      <c r="K36" s="64">
        <v>43</v>
      </c>
      <c r="L36" s="15">
        <v>8</v>
      </c>
      <c r="M36" s="64">
        <v>43</v>
      </c>
      <c r="N36" s="15">
        <v>9</v>
      </c>
      <c r="O36" s="39">
        <v>42</v>
      </c>
      <c r="P36" s="15">
        <v>0</v>
      </c>
      <c r="Q36" s="4">
        <v>0</v>
      </c>
      <c r="R36" s="15">
        <v>0</v>
      </c>
      <c r="S36" s="4">
        <v>0</v>
      </c>
      <c r="T36" s="15">
        <v>0</v>
      </c>
      <c r="U36" s="64">
        <v>0</v>
      </c>
      <c r="V36" s="15">
        <v>0</v>
      </c>
      <c r="W36" s="4">
        <v>0</v>
      </c>
      <c r="X36" s="15">
        <v>0</v>
      </c>
      <c r="Y36" s="39">
        <v>0</v>
      </c>
      <c r="Z36" s="15">
        <v>0</v>
      </c>
      <c r="AA36" s="4">
        <v>0</v>
      </c>
      <c r="AB36" s="15">
        <v>0</v>
      </c>
      <c r="AC36" s="4">
        <v>0</v>
      </c>
      <c r="AD36" s="15">
        <v>0</v>
      </c>
      <c r="AE36" s="64">
        <v>0</v>
      </c>
      <c r="AF36" s="15">
        <v>0</v>
      </c>
      <c r="AG36" s="39">
        <v>0</v>
      </c>
      <c r="AH36" s="15">
        <v>0</v>
      </c>
      <c r="AI36" s="64">
        <v>0</v>
      </c>
      <c r="AJ36" s="15">
        <v>0</v>
      </c>
      <c r="AK36" s="64">
        <v>0</v>
      </c>
      <c r="AL36" s="15">
        <v>0</v>
      </c>
      <c r="AM36" s="64">
        <v>0</v>
      </c>
      <c r="AN36" s="15">
        <v>0</v>
      </c>
      <c r="AO36" s="64">
        <v>0</v>
      </c>
      <c r="AP36" s="15">
        <v>0</v>
      </c>
      <c r="AQ36" s="64">
        <v>0</v>
      </c>
      <c r="AR36" s="15">
        <v>0</v>
      </c>
      <c r="AS36" s="64">
        <v>0</v>
      </c>
      <c r="AT36" s="15">
        <v>0</v>
      </c>
      <c r="AU36" s="64">
        <v>0</v>
      </c>
      <c r="AV36" s="15">
        <v>0</v>
      </c>
      <c r="AW36" s="64">
        <v>0</v>
      </c>
      <c r="AX36" s="15">
        <v>0</v>
      </c>
      <c r="AY36" s="39">
        <v>0</v>
      </c>
      <c r="AZ36" s="67">
        <v>24</v>
      </c>
      <c r="BA36" s="64">
        <f>51-AZ36</f>
        <v>27</v>
      </c>
      <c r="BB36" s="15">
        <v>20</v>
      </c>
      <c r="BC36" s="64">
        <f>51-BB36</f>
        <v>31</v>
      </c>
      <c r="BD36" s="15">
        <v>17</v>
      </c>
      <c r="BE36" s="64">
        <f>51-BD36</f>
        <v>34</v>
      </c>
      <c r="BF36" s="15">
        <v>28</v>
      </c>
      <c r="BG36" s="4">
        <f>51-BF36</f>
        <v>23</v>
      </c>
      <c r="BH36" s="15">
        <v>21</v>
      </c>
      <c r="BI36" s="39">
        <f>51-BH36</f>
        <v>30</v>
      </c>
      <c r="BJ36" s="15">
        <v>0</v>
      </c>
      <c r="BK36" s="39">
        <v>0</v>
      </c>
      <c r="BL36" s="56">
        <v>23</v>
      </c>
      <c r="BM36" s="4">
        <f>51-BL36</f>
        <v>28</v>
      </c>
      <c r="BN36" s="31"/>
      <c r="BO36" s="28">
        <f>G36</f>
        <v>39</v>
      </c>
      <c r="BP36" s="28">
        <f>I36</f>
        <v>38</v>
      </c>
      <c r="BQ36" s="28">
        <f>K36</f>
        <v>43</v>
      </c>
      <c r="BR36" s="28">
        <f>M36</f>
        <v>43</v>
      </c>
      <c r="BS36" s="28">
        <f>O36</f>
        <v>42</v>
      </c>
      <c r="BT36" s="28">
        <f>Q36</f>
        <v>0</v>
      </c>
      <c r="BU36" s="28">
        <f>S36</f>
        <v>0</v>
      </c>
      <c r="BV36" s="28">
        <f>U36</f>
        <v>0</v>
      </c>
      <c r="BW36" s="28">
        <f>W36</f>
        <v>0</v>
      </c>
      <c r="BX36" s="28">
        <f>Y36</f>
        <v>0</v>
      </c>
      <c r="BY36" s="28">
        <f>AA36</f>
        <v>0</v>
      </c>
      <c r="BZ36" s="28">
        <f>AC36</f>
        <v>0</v>
      </c>
      <c r="CA36" s="28">
        <f>AE36</f>
        <v>0</v>
      </c>
      <c r="CB36" s="28">
        <f>AG36</f>
        <v>0</v>
      </c>
      <c r="CC36" s="28">
        <f>AI36</f>
        <v>0</v>
      </c>
      <c r="CD36" s="28">
        <f>AK36</f>
        <v>0</v>
      </c>
      <c r="CE36" s="28">
        <f>AM36</f>
        <v>0</v>
      </c>
      <c r="CF36" s="28">
        <f>AO36</f>
        <v>0</v>
      </c>
      <c r="CG36" s="28">
        <f>AQ36</f>
        <v>0</v>
      </c>
      <c r="CH36" s="28">
        <f>AS36</f>
        <v>0</v>
      </c>
      <c r="CI36" s="28">
        <f>AU36</f>
        <v>0</v>
      </c>
      <c r="CJ36" s="28">
        <f>AW36</f>
        <v>0</v>
      </c>
      <c r="CK36" s="28">
        <f>AY36</f>
        <v>0</v>
      </c>
      <c r="CL36" s="28">
        <f>BA36</f>
        <v>27</v>
      </c>
      <c r="CM36" s="28">
        <f>BC36</f>
        <v>31</v>
      </c>
      <c r="CN36" s="28">
        <f>BE36</f>
        <v>34</v>
      </c>
      <c r="CO36" s="28">
        <f>BG36</f>
        <v>23</v>
      </c>
      <c r="CP36" s="28">
        <f>BI36</f>
        <v>30</v>
      </c>
      <c r="CQ36" s="28">
        <f>BK36</f>
        <v>0</v>
      </c>
      <c r="CR36" s="28">
        <f>BM36</f>
        <v>28</v>
      </c>
      <c r="CS36" s="29">
        <f>SUM(BO36:CR36)</f>
        <v>378</v>
      </c>
      <c r="CU36" s="17">
        <f>SMALL($BO36:$CR36,1)</f>
        <v>0</v>
      </c>
      <c r="CV36" s="17">
        <f>SMALL($BO36:$CR36,2)</f>
        <v>0</v>
      </c>
      <c r="CW36" s="17">
        <f>SMALL($BO36:$CR36,3)</f>
        <v>0</v>
      </c>
      <c r="CX36" s="17">
        <f>SMALL($BO36:$CR36,4)</f>
        <v>0</v>
      </c>
      <c r="CY36" s="17">
        <f>SMALL($BO36:$CR36,5)</f>
        <v>0</v>
      </c>
      <c r="CZ36" s="17">
        <f>SMALL($BO36:$CR36,6)</f>
        <v>0</v>
      </c>
      <c r="DA36" s="17">
        <f>SMALL($BO36:$CR36,7)</f>
        <v>0</v>
      </c>
      <c r="DB36" s="17">
        <f>SMALL($BO36:$CR36,8)</f>
        <v>0</v>
      </c>
      <c r="DC36" s="17">
        <f>SMALL($BO36:$CR36,9)</f>
        <v>0</v>
      </c>
      <c r="DD36" s="17">
        <f>SMALL($BO36:$CR36,10)</f>
        <v>0</v>
      </c>
      <c r="DE36" s="17">
        <f>SMALL($BO36:$CR36,11)</f>
        <v>0</v>
      </c>
      <c r="DF36" s="17">
        <f>SMALL($BO36:$CR36,12)</f>
        <v>0</v>
      </c>
      <c r="DG36" s="17">
        <f>SMALL($BO36:$CR36,13)</f>
        <v>0</v>
      </c>
      <c r="DH36" s="17">
        <f>SMALL($BO36:$CR36,14)</f>
        <v>0</v>
      </c>
      <c r="DI36" s="17">
        <f>SMALL($BO36:$CR36,15)</f>
        <v>0</v>
      </c>
      <c r="DJ36" s="17">
        <f>SMALL($BO36:$CR36,16)</f>
        <v>0</v>
      </c>
      <c r="DK36" s="17">
        <f>SMALL($BO36:$CR36,17)</f>
        <v>0</v>
      </c>
      <c r="DL36" s="17">
        <f>SMALL($BO36:$CR36,18)</f>
        <v>0</v>
      </c>
      <c r="DM36" s="17">
        <f>SMALL($BO36:$CR36,19)</f>
        <v>0</v>
      </c>
      <c r="DN36" s="17">
        <f>SMALL($BO36:$CR36,20)</f>
        <v>23</v>
      </c>
      <c r="DO36" s="17">
        <f>SMALL($BO36:$CR36,21)</f>
        <v>27</v>
      </c>
      <c r="DP36" s="17">
        <f>SMALL($BO36:$CR36,22)</f>
        <v>28</v>
      </c>
      <c r="DQ36" s="17">
        <f>SMALL($BO36:$CR36,23)</f>
        <v>30</v>
      </c>
      <c r="DR36" s="17">
        <f>SMALL($BO36:$CR36,24)</f>
        <v>31</v>
      </c>
      <c r="DS36" s="17">
        <f>SMALL($BO36:$CR36,25)</f>
        <v>34</v>
      </c>
      <c r="DT36">
        <f>SMALL($BO36:$CR36,26)</f>
        <v>38</v>
      </c>
      <c r="DU36">
        <f>SMALL($BO36:$CR36,27)</f>
        <v>39</v>
      </c>
      <c r="DV36">
        <f>SMALL($BO36:$CR36,28)</f>
        <v>42</v>
      </c>
      <c r="DW36">
        <f>SMALL($BO36:$CR36,29)</f>
        <v>43</v>
      </c>
      <c r="DX36">
        <f>SMALL($BO36:$CR36,30)</f>
        <v>43</v>
      </c>
    </row>
    <row r="37" spans="1:128" ht="12.75">
      <c r="A37" s="1">
        <v>29</v>
      </c>
      <c r="B37" s="1" t="s">
        <v>34</v>
      </c>
      <c r="C37" s="22"/>
      <c r="D37" s="30">
        <f>CS37-SUM($CU37:CHOOSE($CU$8,$CU37,$CV37,$CW37,$CX37,$CY37,$CZ37,$DA37,$DB37,$DC37,$DD37,$DE37,$DF37,$DG37,$DH37,$DI37,$DJ37,$DK37,$DL37,$DM37,$DN37,$DO37,$DP37,$DQ37,$DR37))</f>
        <v>367</v>
      </c>
      <c r="E37" s="63"/>
      <c r="F37" s="15">
        <v>0</v>
      </c>
      <c r="G37" s="64">
        <v>0</v>
      </c>
      <c r="H37" s="15">
        <v>0</v>
      </c>
      <c r="I37" s="64">
        <v>0</v>
      </c>
      <c r="J37" s="15">
        <v>0</v>
      </c>
      <c r="K37" s="64">
        <v>0</v>
      </c>
      <c r="L37" s="15">
        <v>0</v>
      </c>
      <c r="M37" s="64">
        <v>0</v>
      </c>
      <c r="N37" s="15">
        <v>0</v>
      </c>
      <c r="O37" s="39">
        <v>0</v>
      </c>
      <c r="P37" s="15">
        <v>0</v>
      </c>
      <c r="Q37" s="4">
        <v>0</v>
      </c>
      <c r="R37" s="15">
        <v>0</v>
      </c>
      <c r="S37" s="4">
        <v>0</v>
      </c>
      <c r="T37" s="15">
        <v>0</v>
      </c>
      <c r="U37" s="64">
        <v>0</v>
      </c>
      <c r="V37" s="15">
        <v>0</v>
      </c>
      <c r="W37" s="4">
        <v>0</v>
      </c>
      <c r="X37" s="15">
        <v>0</v>
      </c>
      <c r="Y37" s="39">
        <v>0</v>
      </c>
      <c r="Z37" s="15">
        <v>0</v>
      </c>
      <c r="AA37" s="4">
        <v>0</v>
      </c>
      <c r="AB37" s="15">
        <v>0</v>
      </c>
      <c r="AC37" s="4">
        <v>0</v>
      </c>
      <c r="AD37" s="15">
        <v>0</v>
      </c>
      <c r="AE37" s="64">
        <v>0</v>
      </c>
      <c r="AF37" s="15">
        <v>0</v>
      </c>
      <c r="AG37" s="39">
        <v>0</v>
      </c>
      <c r="AH37" s="15">
        <v>12</v>
      </c>
      <c r="AI37" s="64">
        <f>51-AH37</f>
        <v>39</v>
      </c>
      <c r="AJ37" s="73">
        <v>50</v>
      </c>
      <c r="AK37" s="64">
        <f>51-AJ37</f>
        <v>1</v>
      </c>
      <c r="AL37" s="73">
        <v>6</v>
      </c>
      <c r="AM37" s="64">
        <f>51-AL37</f>
        <v>45</v>
      </c>
      <c r="AN37" s="73">
        <v>11</v>
      </c>
      <c r="AO37" s="64">
        <f>51-AN37</f>
        <v>40</v>
      </c>
      <c r="AP37" s="15">
        <v>15</v>
      </c>
      <c r="AQ37" s="64">
        <f>51-AP37</f>
        <v>36</v>
      </c>
      <c r="AR37" s="15">
        <v>17</v>
      </c>
      <c r="AS37" s="64">
        <f>51-AR37</f>
        <v>34</v>
      </c>
      <c r="AT37" s="15">
        <v>8</v>
      </c>
      <c r="AU37" s="64">
        <f>51-AT37</f>
        <v>43</v>
      </c>
      <c r="AV37" s="15">
        <v>14</v>
      </c>
      <c r="AW37" s="4">
        <f>51-AV37</f>
        <v>37</v>
      </c>
      <c r="AX37" s="15">
        <v>7</v>
      </c>
      <c r="AY37" s="39">
        <f>51-AX37</f>
        <v>44</v>
      </c>
      <c r="AZ37" s="67">
        <v>0</v>
      </c>
      <c r="BA37" s="64">
        <v>0</v>
      </c>
      <c r="BB37" s="15">
        <v>0</v>
      </c>
      <c r="BC37" s="64">
        <v>0</v>
      </c>
      <c r="BD37" s="15">
        <v>0</v>
      </c>
      <c r="BE37" s="64">
        <v>0</v>
      </c>
      <c r="BF37" s="15">
        <v>0</v>
      </c>
      <c r="BG37" s="64">
        <v>0</v>
      </c>
      <c r="BH37" s="15">
        <v>0</v>
      </c>
      <c r="BI37" s="39">
        <v>0</v>
      </c>
      <c r="BJ37" s="15">
        <v>0</v>
      </c>
      <c r="BK37" s="39">
        <v>0</v>
      </c>
      <c r="BL37" s="89">
        <v>3</v>
      </c>
      <c r="BM37" s="4">
        <f>51-BL37</f>
        <v>48</v>
      </c>
      <c r="BN37" s="31"/>
      <c r="BO37" s="28">
        <f>G37</f>
        <v>0</v>
      </c>
      <c r="BP37" s="28">
        <f>I37</f>
        <v>0</v>
      </c>
      <c r="BQ37" s="28">
        <f>K37</f>
        <v>0</v>
      </c>
      <c r="BR37" s="28">
        <f>M37</f>
        <v>0</v>
      </c>
      <c r="BS37" s="28">
        <f>O37</f>
        <v>0</v>
      </c>
      <c r="BT37" s="28">
        <f>Q37</f>
        <v>0</v>
      </c>
      <c r="BU37" s="28">
        <f>S37</f>
        <v>0</v>
      </c>
      <c r="BV37" s="28">
        <f>U37</f>
        <v>0</v>
      </c>
      <c r="BW37" s="28">
        <f>W37</f>
        <v>0</v>
      </c>
      <c r="BX37" s="28">
        <f>Y37</f>
        <v>0</v>
      </c>
      <c r="BY37" s="28">
        <f>AA37</f>
        <v>0</v>
      </c>
      <c r="BZ37" s="28">
        <f>AC37</f>
        <v>0</v>
      </c>
      <c r="CA37" s="28">
        <f>AE37</f>
        <v>0</v>
      </c>
      <c r="CB37" s="28">
        <f>AG37</f>
        <v>0</v>
      </c>
      <c r="CC37" s="28">
        <f>AI37</f>
        <v>39</v>
      </c>
      <c r="CD37" s="28">
        <f>AK37</f>
        <v>1</v>
      </c>
      <c r="CE37" s="28">
        <f>AM37</f>
        <v>45</v>
      </c>
      <c r="CF37" s="28">
        <f>AO37</f>
        <v>40</v>
      </c>
      <c r="CG37" s="28">
        <f>AQ37</f>
        <v>36</v>
      </c>
      <c r="CH37" s="28">
        <f>AS37</f>
        <v>34</v>
      </c>
      <c r="CI37" s="28">
        <f>AU37</f>
        <v>43</v>
      </c>
      <c r="CJ37" s="28">
        <f>AW37</f>
        <v>37</v>
      </c>
      <c r="CK37" s="28">
        <f>AY37</f>
        <v>44</v>
      </c>
      <c r="CL37" s="28">
        <f>BA37</f>
        <v>0</v>
      </c>
      <c r="CM37" s="28">
        <f>BC37</f>
        <v>0</v>
      </c>
      <c r="CN37" s="28">
        <f>BE37</f>
        <v>0</v>
      </c>
      <c r="CO37" s="28">
        <f>BG37</f>
        <v>0</v>
      </c>
      <c r="CP37" s="28">
        <f>BI37</f>
        <v>0</v>
      </c>
      <c r="CQ37" s="28">
        <f>BK37</f>
        <v>0</v>
      </c>
      <c r="CR37" s="28">
        <f>BM37</f>
        <v>48</v>
      </c>
      <c r="CS37" s="29">
        <f>SUM(BO37:CR37)</f>
        <v>367</v>
      </c>
      <c r="CU37" s="17">
        <f>SMALL($BO37:$CR37,1)</f>
        <v>0</v>
      </c>
      <c r="CV37" s="17">
        <f>SMALL($BO37:$CR37,2)</f>
        <v>0</v>
      </c>
      <c r="CW37" s="17">
        <f>SMALL($BO37:$CR37,3)</f>
        <v>0</v>
      </c>
      <c r="CX37" s="17">
        <f>SMALL($BO37:$CR37,4)</f>
        <v>0</v>
      </c>
      <c r="CY37" s="17">
        <f>SMALL($BO37:$CR37,5)</f>
        <v>0</v>
      </c>
      <c r="CZ37" s="17">
        <f>SMALL($BO37:$CR37,6)</f>
        <v>0</v>
      </c>
      <c r="DA37" s="17">
        <f>SMALL($BO37:$CR37,7)</f>
        <v>0</v>
      </c>
      <c r="DB37" s="17">
        <f>SMALL($BO37:$CR37,8)</f>
        <v>0</v>
      </c>
      <c r="DC37" s="17">
        <f>SMALL($BO37:$CR37,9)</f>
        <v>0</v>
      </c>
      <c r="DD37" s="17">
        <f>SMALL($BO37:$CR37,10)</f>
        <v>0</v>
      </c>
      <c r="DE37" s="17">
        <f>SMALL($BO37:$CR37,11)</f>
        <v>0</v>
      </c>
      <c r="DF37" s="17">
        <f>SMALL($BO37:$CR37,12)</f>
        <v>0</v>
      </c>
      <c r="DG37" s="17">
        <f>SMALL($BO37:$CR37,13)</f>
        <v>0</v>
      </c>
      <c r="DH37" s="17">
        <f>SMALL($BO37:$CR37,14)</f>
        <v>0</v>
      </c>
      <c r="DI37" s="17">
        <f>SMALL($BO37:$CR37,15)</f>
        <v>0</v>
      </c>
      <c r="DJ37" s="17">
        <f>SMALL($BO37:$CR37,16)</f>
        <v>0</v>
      </c>
      <c r="DK37" s="17">
        <f>SMALL($BO37:$CR37,17)</f>
        <v>0</v>
      </c>
      <c r="DL37" s="17">
        <f>SMALL($BO37:$CR37,18)</f>
        <v>0</v>
      </c>
      <c r="DM37" s="17">
        <f>SMALL($BO37:$CR37,19)</f>
        <v>0</v>
      </c>
      <c r="DN37" s="17">
        <f>SMALL($BO37:$CR37,20)</f>
        <v>0</v>
      </c>
      <c r="DO37" s="17">
        <f>SMALL($BO37:$CR37,21)</f>
        <v>1</v>
      </c>
      <c r="DP37" s="17">
        <f>SMALL($BO37:$CR37,22)</f>
        <v>34</v>
      </c>
      <c r="DQ37" s="17">
        <f>SMALL($BO37:$CR37,23)</f>
        <v>36</v>
      </c>
      <c r="DR37" s="17">
        <f>SMALL($BO37:$CR37,24)</f>
        <v>37</v>
      </c>
      <c r="DS37" s="17">
        <f>SMALL($BO37:$CR37,25)</f>
        <v>39</v>
      </c>
      <c r="DT37">
        <f>SMALL($BO37:$CR37,26)</f>
        <v>40</v>
      </c>
      <c r="DU37">
        <f>SMALL($BO37:$CR37,27)</f>
        <v>43</v>
      </c>
      <c r="DV37">
        <f>SMALL($BO37:$CR37,28)</f>
        <v>44</v>
      </c>
      <c r="DW37">
        <f>SMALL($BO37:$CR37,29)</f>
        <v>45</v>
      </c>
      <c r="DX37">
        <f>SMALL($BO37:$CR37,30)</f>
        <v>48</v>
      </c>
    </row>
    <row r="38" spans="1:128" ht="12.75">
      <c r="A38" s="1">
        <v>30</v>
      </c>
      <c r="B38" s="82" t="s">
        <v>126</v>
      </c>
      <c r="C38" s="22"/>
      <c r="D38" s="30">
        <f>CS38-SUM($CU38:CHOOSE($CU$8,$CU38,$CV38,$CW38,$CX38,$CY38,$CZ38,$DA38,$DB38,$DC38,$DD38,$DE38,$DF38,$DG38,$DH38,$DI38,$DJ38,$DK38,$DL38,$DM38,$DN38,$DO38,$DP38,$DQ38,$DR38))</f>
        <v>350</v>
      </c>
      <c r="E38" s="63"/>
      <c r="F38" s="44">
        <v>0</v>
      </c>
      <c r="G38" s="65">
        <v>0</v>
      </c>
      <c r="H38" s="44">
        <v>0</v>
      </c>
      <c r="I38" s="65">
        <v>0</v>
      </c>
      <c r="J38" s="44">
        <v>0</v>
      </c>
      <c r="K38" s="65">
        <v>0</v>
      </c>
      <c r="L38" s="44">
        <v>0</v>
      </c>
      <c r="M38" s="65">
        <v>0</v>
      </c>
      <c r="N38" s="44">
        <v>0</v>
      </c>
      <c r="O38" s="46">
        <v>0</v>
      </c>
      <c r="P38" s="44">
        <v>0</v>
      </c>
      <c r="Q38" s="45">
        <v>0</v>
      </c>
      <c r="R38" s="44">
        <v>0</v>
      </c>
      <c r="S38" s="45">
        <v>0</v>
      </c>
      <c r="T38" s="44">
        <v>0</v>
      </c>
      <c r="U38" s="65">
        <v>0</v>
      </c>
      <c r="V38" s="44">
        <v>0</v>
      </c>
      <c r="W38" s="45">
        <v>0</v>
      </c>
      <c r="X38" s="44">
        <v>0</v>
      </c>
      <c r="Y38" s="46">
        <v>0</v>
      </c>
      <c r="Z38" s="44">
        <v>0</v>
      </c>
      <c r="AA38" s="45">
        <v>0</v>
      </c>
      <c r="AB38" s="44">
        <v>0</v>
      </c>
      <c r="AC38" s="45">
        <v>0</v>
      </c>
      <c r="AD38" s="44">
        <v>0</v>
      </c>
      <c r="AE38" s="65">
        <v>0</v>
      </c>
      <c r="AF38" s="44">
        <v>0</v>
      </c>
      <c r="AG38" s="46">
        <v>0</v>
      </c>
      <c r="AH38" s="44">
        <v>19</v>
      </c>
      <c r="AI38" s="65">
        <f>51-AH38</f>
        <v>32</v>
      </c>
      <c r="AJ38" s="84">
        <v>7</v>
      </c>
      <c r="AK38" s="65">
        <f>51-AJ38</f>
        <v>44</v>
      </c>
      <c r="AL38" s="84">
        <v>1</v>
      </c>
      <c r="AM38" s="65">
        <f>51-AL38</f>
        <v>50</v>
      </c>
      <c r="AN38" s="84">
        <v>1</v>
      </c>
      <c r="AO38" s="65">
        <f>51-AN38</f>
        <v>50</v>
      </c>
      <c r="AP38" s="44">
        <v>8</v>
      </c>
      <c r="AQ38" s="65">
        <f>51-AP38</f>
        <v>43</v>
      </c>
      <c r="AR38" s="44">
        <v>8</v>
      </c>
      <c r="AS38" s="65">
        <f>51-AR38</f>
        <v>43</v>
      </c>
      <c r="AT38" s="44">
        <v>50</v>
      </c>
      <c r="AU38" s="65">
        <f>51-AT38</f>
        <v>1</v>
      </c>
      <c r="AV38" s="44">
        <v>9</v>
      </c>
      <c r="AW38" s="45">
        <f>51-AV38</f>
        <v>42</v>
      </c>
      <c r="AX38" s="44">
        <v>6</v>
      </c>
      <c r="AY38" s="46">
        <f>51-AX38</f>
        <v>45</v>
      </c>
      <c r="AZ38" s="68">
        <v>0</v>
      </c>
      <c r="BA38" s="65">
        <v>0</v>
      </c>
      <c r="BB38" s="44">
        <v>0</v>
      </c>
      <c r="BC38" s="65">
        <v>0</v>
      </c>
      <c r="BD38" s="44">
        <v>0</v>
      </c>
      <c r="BE38" s="65">
        <v>0</v>
      </c>
      <c r="BF38" s="44">
        <v>0</v>
      </c>
      <c r="BG38" s="65">
        <v>0</v>
      </c>
      <c r="BH38" s="44">
        <v>0</v>
      </c>
      <c r="BI38" s="46">
        <v>0</v>
      </c>
      <c r="BJ38" s="84">
        <v>0</v>
      </c>
      <c r="BK38" s="46">
        <v>0</v>
      </c>
      <c r="BL38" s="58">
        <v>0</v>
      </c>
      <c r="BM38" s="25">
        <v>0</v>
      </c>
      <c r="BN38" s="31"/>
      <c r="BO38" s="85">
        <f>G38</f>
        <v>0</v>
      </c>
      <c r="BP38" s="85">
        <f>I38</f>
        <v>0</v>
      </c>
      <c r="BQ38" s="85">
        <f>K38</f>
        <v>0</v>
      </c>
      <c r="BR38" s="85">
        <f>M38</f>
        <v>0</v>
      </c>
      <c r="BS38" s="85">
        <f>O38</f>
        <v>0</v>
      </c>
      <c r="BT38" s="85">
        <f>Q38</f>
        <v>0</v>
      </c>
      <c r="BU38" s="85">
        <f>S38</f>
        <v>0</v>
      </c>
      <c r="BV38" s="85">
        <f>U38</f>
        <v>0</v>
      </c>
      <c r="BW38" s="85">
        <f>W38</f>
        <v>0</v>
      </c>
      <c r="BX38" s="85">
        <f>Y38</f>
        <v>0</v>
      </c>
      <c r="BY38" s="85">
        <f>AA38</f>
        <v>0</v>
      </c>
      <c r="BZ38" s="85">
        <f>AC38</f>
        <v>0</v>
      </c>
      <c r="CA38" s="85">
        <f>AE38</f>
        <v>0</v>
      </c>
      <c r="CB38" s="85">
        <f>AG38</f>
        <v>0</v>
      </c>
      <c r="CC38" s="85">
        <f>AI38</f>
        <v>32</v>
      </c>
      <c r="CD38" s="85">
        <f>AK38</f>
        <v>44</v>
      </c>
      <c r="CE38" s="85">
        <f>AM38</f>
        <v>50</v>
      </c>
      <c r="CF38" s="85">
        <f>AO38</f>
        <v>50</v>
      </c>
      <c r="CG38" s="85">
        <f>AQ38</f>
        <v>43</v>
      </c>
      <c r="CH38" s="85">
        <f>AS38</f>
        <v>43</v>
      </c>
      <c r="CI38" s="85">
        <f>AU38</f>
        <v>1</v>
      </c>
      <c r="CJ38" s="85">
        <f>AW38</f>
        <v>42</v>
      </c>
      <c r="CK38" s="85">
        <f>AY38</f>
        <v>45</v>
      </c>
      <c r="CL38" s="85">
        <f>BA38</f>
        <v>0</v>
      </c>
      <c r="CM38" s="85">
        <f>BC38</f>
        <v>0</v>
      </c>
      <c r="CN38" s="85">
        <f>BE38</f>
        <v>0</v>
      </c>
      <c r="CO38" s="85">
        <f>BG38</f>
        <v>0</v>
      </c>
      <c r="CP38" s="85">
        <f>BI38</f>
        <v>0</v>
      </c>
      <c r="CQ38" s="85">
        <f>BK38</f>
        <v>0</v>
      </c>
      <c r="CR38" s="85">
        <f>BM38</f>
        <v>0</v>
      </c>
      <c r="CS38" s="29">
        <f>SUM(BO38:CR38)</f>
        <v>350</v>
      </c>
      <c r="CT38" s="9"/>
      <c r="CU38" s="86">
        <f>SMALL($BO38:$CR38,1)</f>
        <v>0</v>
      </c>
      <c r="CV38" s="86">
        <f>SMALL($BO38:$CR38,2)</f>
        <v>0</v>
      </c>
      <c r="CW38" s="86">
        <f>SMALL($BO38:$CR38,3)</f>
        <v>0</v>
      </c>
      <c r="CX38" s="86">
        <f>SMALL($BO38:$CR38,4)</f>
        <v>0</v>
      </c>
      <c r="CY38" s="86">
        <f>SMALL($BO38:$CR38,5)</f>
        <v>0</v>
      </c>
      <c r="CZ38" s="86">
        <f>SMALL($BO38:$CR38,6)</f>
        <v>0</v>
      </c>
      <c r="DA38" s="86">
        <f>SMALL($BO38:$CR38,7)</f>
        <v>0</v>
      </c>
      <c r="DB38" s="86">
        <f>SMALL($BO38:$CR38,8)</f>
        <v>0</v>
      </c>
      <c r="DC38" s="86">
        <f>SMALL($BO38:$CR38,9)</f>
        <v>0</v>
      </c>
      <c r="DD38" s="86">
        <f>SMALL($BO38:$CR38,10)</f>
        <v>0</v>
      </c>
      <c r="DE38" s="86">
        <f>SMALL($BO38:$CR38,11)</f>
        <v>0</v>
      </c>
      <c r="DF38" s="86">
        <f>SMALL($BO38:$CR38,12)</f>
        <v>0</v>
      </c>
      <c r="DG38" s="86">
        <f>SMALL($BO38:$CR38,13)</f>
        <v>0</v>
      </c>
      <c r="DH38" s="86">
        <f>SMALL($BO38:$CR38,14)</f>
        <v>0</v>
      </c>
      <c r="DI38" s="86">
        <f>SMALL($BO38:$CR38,15)</f>
        <v>0</v>
      </c>
      <c r="DJ38" s="86">
        <f>SMALL($BO38:$CR38,16)</f>
        <v>0</v>
      </c>
      <c r="DK38" s="86">
        <f>SMALL($BO38:$CR38,17)</f>
        <v>0</v>
      </c>
      <c r="DL38" s="86">
        <f>SMALL($BO38:$CR38,18)</f>
        <v>0</v>
      </c>
      <c r="DM38" s="86">
        <f>SMALL($BO38:$CR38,19)</f>
        <v>0</v>
      </c>
      <c r="DN38" s="86">
        <f>SMALL($BO38:$CR38,20)</f>
        <v>0</v>
      </c>
      <c r="DO38" s="86">
        <f>SMALL($BO38:$CR38,21)</f>
        <v>0</v>
      </c>
      <c r="DP38" s="86">
        <f>SMALL($BO38:$CR38,22)</f>
        <v>1</v>
      </c>
      <c r="DQ38" s="86">
        <f>SMALL($BO38:$CR38,23)</f>
        <v>32</v>
      </c>
      <c r="DR38" s="86">
        <f>SMALL($BO38:$CR38,24)</f>
        <v>42</v>
      </c>
      <c r="DS38" s="86">
        <f>SMALL($BO38:$CR38,25)</f>
        <v>43</v>
      </c>
      <c r="DT38" s="9">
        <f>SMALL($BO38:$CR38,26)</f>
        <v>43</v>
      </c>
      <c r="DU38" s="9">
        <f>SMALL($BO38:$CR38,27)</f>
        <v>44</v>
      </c>
      <c r="DV38" s="9">
        <f>SMALL($BO38:$CR38,28)</f>
        <v>45</v>
      </c>
      <c r="DW38" s="9">
        <f>SMALL($BO38:$CR38,29)</f>
        <v>50</v>
      </c>
      <c r="DX38" s="9">
        <f>SMALL($BO38:$CR38,30)</f>
        <v>50</v>
      </c>
    </row>
    <row r="39" spans="1:128" ht="12.75">
      <c r="A39" s="1">
        <v>31</v>
      </c>
      <c r="B39" s="1" t="s">
        <v>56</v>
      </c>
      <c r="C39" s="22"/>
      <c r="D39" s="30">
        <f>CS39-SUM($CU39:CHOOSE($CU$8,$CU39,$CV39,$CW39,$CX39,$CY39,$CZ39,$DA39,$DB39,$DC39,$DD39,$DE39,$DF39,$DG39,$DH39,$DI39,$DJ39,$DK39,$DL39,$DM39,$DN39,$DO39,$DP39,$DQ39,$DR39))</f>
        <v>344</v>
      </c>
      <c r="E39" s="63"/>
      <c r="F39" s="15">
        <v>24</v>
      </c>
      <c r="G39" s="64">
        <v>27</v>
      </c>
      <c r="H39" s="15">
        <v>18</v>
      </c>
      <c r="I39" s="64">
        <v>33</v>
      </c>
      <c r="J39" s="15">
        <v>50</v>
      </c>
      <c r="K39" s="64">
        <v>1</v>
      </c>
      <c r="L39" s="15">
        <v>11</v>
      </c>
      <c r="M39" s="64">
        <v>40</v>
      </c>
      <c r="N39" s="15">
        <v>14</v>
      </c>
      <c r="O39" s="39">
        <v>37</v>
      </c>
      <c r="P39" s="15">
        <v>0</v>
      </c>
      <c r="Q39" s="4">
        <v>0</v>
      </c>
      <c r="R39" s="15">
        <v>0</v>
      </c>
      <c r="S39" s="4">
        <v>0</v>
      </c>
      <c r="T39" s="15">
        <v>0</v>
      </c>
      <c r="U39" s="64">
        <v>0</v>
      </c>
      <c r="V39" s="15">
        <v>0</v>
      </c>
      <c r="W39" s="4">
        <v>0</v>
      </c>
      <c r="X39" s="15">
        <v>0</v>
      </c>
      <c r="Y39" s="39">
        <v>0</v>
      </c>
      <c r="Z39" s="15">
        <v>0</v>
      </c>
      <c r="AA39" s="4">
        <v>0</v>
      </c>
      <c r="AB39" s="15">
        <v>0</v>
      </c>
      <c r="AC39" s="4">
        <v>0</v>
      </c>
      <c r="AD39" s="15">
        <v>0</v>
      </c>
      <c r="AE39" s="64">
        <v>0</v>
      </c>
      <c r="AF39" s="15">
        <v>0</v>
      </c>
      <c r="AG39" s="39">
        <v>0</v>
      </c>
      <c r="AH39" s="15">
        <v>0</v>
      </c>
      <c r="AI39" s="64">
        <v>0</v>
      </c>
      <c r="AJ39" s="15">
        <v>0</v>
      </c>
      <c r="AK39" s="64">
        <v>0</v>
      </c>
      <c r="AL39" s="15">
        <v>0</v>
      </c>
      <c r="AM39" s="64">
        <v>0</v>
      </c>
      <c r="AN39" s="15">
        <v>0</v>
      </c>
      <c r="AO39" s="64">
        <v>0</v>
      </c>
      <c r="AP39" s="15">
        <v>0</v>
      </c>
      <c r="AQ39" s="64">
        <v>0</v>
      </c>
      <c r="AR39" s="15">
        <v>0</v>
      </c>
      <c r="AS39" s="64">
        <v>0</v>
      </c>
      <c r="AT39" s="15">
        <v>0</v>
      </c>
      <c r="AU39" s="64">
        <v>0</v>
      </c>
      <c r="AV39" s="15">
        <v>0</v>
      </c>
      <c r="AW39" s="64">
        <v>0</v>
      </c>
      <c r="AX39" s="15">
        <v>0</v>
      </c>
      <c r="AY39" s="39">
        <v>0</v>
      </c>
      <c r="AZ39" s="67">
        <v>27</v>
      </c>
      <c r="BA39" s="64">
        <f>51-AZ39</f>
        <v>24</v>
      </c>
      <c r="BB39" s="15">
        <v>12</v>
      </c>
      <c r="BC39" s="64">
        <f>51-BB39</f>
        <v>39</v>
      </c>
      <c r="BD39" s="15">
        <v>18</v>
      </c>
      <c r="BE39" s="64">
        <f>51-BD39</f>
        <v>33</v>
      </c>
      <c r="BF39" s="15">
        <v>20</v>
      </c>
      <c r="BG39" s="4">
        <f>51-BF39</f>
        <v>31</v>
      </c>
      <c r="BH39" s="15">
        <v>22</v>
      </c>
      <c r="BI39" s="39">
        <f>51-BH39</f>
        <v>29</v>
      </c>
      <c r="BJ39" s="15">
        <v>0</v>
      </c>
      <c r="BK39" s="39">
        <v>0</v>
      </c>
      <c r="BL39" s="56">
        <v>1</v>
      </c>
      <c r="BM39" s="4">
        <f>51-BL39</f>
        <v>50</v>
      </c>
      <c r="BN39" s="31"/>
      <c r="BO39" s="28">
        <f>G39</f>
        <v>27</v>
      </c>
      <c r="BP39" s="28">
        <f>I39</f>
        <v>33</v>
      </c>
      <c r="BQ39" s="28">
        <f>K39</f>
        <v>1</v>
      </c>
      <c r="BR39" s="28">
        <f>M39</f>
        <v>40</v>
      </c>
      <c r="BS39" s="28">
        <f>O39</f>
        <v>37</v>
      </c>
      <c r="BT39" s="28">
        <f>Q39</f>
        <v>0</v>
      </c>
      <c r="BU39" s="28">
        <f>S39</f>
        <v>0</v>
      </c>
      <c r="BV39" s="28">
        <f>U39</f>
        <v>0</v>
      </c>
      <c r="BW39" s="28">
        <f>W39</f>
        <v>0</v>
      </c>
      <c r="BX39" s="28">
        <f>Y39</f>
        <v>0</v>
      </c>
      <c r="BY39" s="28">
        <f>AA39</f>
        <v>0</v>
      </c>
      <c r="BZ39" s="28">
        <f>AC39</f>
        <v>0</v>
      </c>
      <c r="CA39" s="28">
        <f>AE39</f>
        <v>0</v>
      </c>
      <c r="CB39" s="28">
        <f>AG39</f>
        <v>0</v>
      </c>
      <c r="CC39" s="28">
        <f>AI39</f>
        <v>0</v>
      </c>
      <c r="CD39" s="28">
        <f>AK39</f>
        <v>0</v>
      </c>
      <c r="CE39" s="28">
        <f>AM39</f>
        <v>0</v>
      </c>
      <c r="CF39" s="28">
        <f>AO39</f>
        <v>0</v>
      </c>
      <c r="CG39" s="28">
        <f>AQ39</f>
        <v>0</v>
      </c>
      <c r="CH39" s="28">
        <f>AS39</f>
        <v>0</v>
      </c>
      <c r="CI39" s="28">
        <f>AU39</f>
        <v>0</v>
      </c>
      <c r="CJ39" s="28">
        <f>AW39</f>
        <v>0</v>
      </c>
      <c r="CK39" s="28">
        <f>AY39</f>
        <v>0</v>
      </c>
      <c r="CL39" s="28">
        <f>BA39</f>
        <v>24</v>
      </c>
      <c r="CM39" s="28">
        <f>BC39</f>
        <v>39</v>
      </c>
      <c r="CN39" s="28">
        <f>BE39</f>
        <v>33</v>
      </c>
      <c r="CO39" s="28">
        <f>BG39</f>
        <v>31</v>
      </c>
      <c r="CP39" s="28">
        <f>BI39</f>
        <v>29</v>
      </c>
      <c r="CQ39" s="28">
        <f>BK39</f>
        <v>0</v>
      </c>
      <c r="CR39" s="28">
        <f>BM39</f>
        <v>50</v>
      </c>
      <c r="CS39" s="29">
        <f>SUM(BO39:CR39)</f>
        <v>344</v>
      </c>
      <c r="CU39" s="17">
        <f>SMALL($BO39:$CR39,1)</f>
        <v>0</v>
      </c>
      <c r="CV39" s="17">
        <f>SMALL($BO39:$CR39,2)</f>
        <v>0</v>
      </c>
      <c r="CW39" s="17">
        <f>SMALL($BO39:$CR39,3)</f>
        <v>0</v>
      </c>
      <c r="CX39" s="17">
        <f>SMALL($BO39:$CR39,4)</f>
        <v>0</v>
      </c>
      <c r="CY39" s="17">
        <f>SMALL($BO39:$CR39,5)</f>
        <v>0</v>
      </c>
      <c r="CZ39" s="17">
        <f>SMALL($BO39:$CR39,6)</f>
        <v>0</v>
      </c>
      <c r="DA39" s="17">
        <f>SMALL($BO39:$CR39,7)</f>
        <v>0</v>
      </c>
      <c r="DB39" s="17">
        <f>SMALL($BO39:$CR39,8)</f>
        <v>0</v>
      </c>
      <c r="DC39" s="17">
        <f>SMALL($BO39:$CR39,9)</f>
        <v>0</v>
      </c>
      <c r="DD39" s="17">
        <f>SMALL($BO39:$CR39,10)</f>
        <v>0</v>
      </c>
      <c r="DE39" s="17">
        <f>SMALL($BO39:$CR39,11)</f>
        <v>0</v>
      </c>
      <c r="DF39" s="17">
        <f>SMALL($BO39:$CR39,12)</f>
        <v>0</v>
      </c>
      <c r="DG39" s="17">
        <f>SMALL($BO39:$CR39,13)</f>
        <v>0</v>
      </c>
      <c r="DH39" s="17">
        <f>SMALL($BO39:$CR39,14)</f>
        <v>0</v>
      </c>
      <c r="DI39" s="17">
        <f>SMALL($BO39:$CR39,15)</f>
        <v>0</v>
      </c>
      <c r="DJ39" s="17">
        <f>SMALL($BO39:$CR39,16)</f>
        <v>0</v>
      </c>
      <c r="DK39" s="17">
        <f>SMALL($BO39:$CR39,17)</f>
        <v>0</v>
      </c>
      <c r="DL39" s="17">
        <f>SMALL($BO39:$CR39,18)</f>
        <v>0</v>
      </c>
      <c r="DM39" s="17">
        <f>SMALL($BO39:$CR39,19)</f>
        <v>0</v>
      </c>
      <c r="DN39" s="17">
        <f>SMALL($BO39:$CR39,20)</f>
        <v>1</v>
      </c>
      <c r="DO39" s="17">
        <f>SMALL($BO39:$CR39,21)</f>
        <v>24</v>
      </c>
      <c r="DP39" s="17">
        <f>SMALL($BO39:$CR39,22)</f>
        <v>27</v>
      </c>
      <c r="DQ39" s="17">
        <f>SMALL($BO39:$CR39,23)</f>
        <v>29</v>
      </c>
      <c r="DR39" s="17">
        <f>SMALL($BO39:$CR39,24)</f>
        <v>31</v>
      </c>
      <c r="DS39" s="17">
        <f>SMALL($BO39:$CR39,25)</f>
        <v>33</v>
      </c>
      <c r="DT39">
        <f>SMALL($BO39:$CR39,26)</f>
        <v>33</v>
      </c>
      <c r="DU39">
        <f>SMALL($BO39:$CR39,27)</f>
        <v>37</v>
      </c>
      <c r="DV39">
        <f>SMALL($BO39:$CR39,28)</f>
        <v>39</v>
      </c>
      <c r="DW39">
        <f>SMALL($BO39:$CR39,29)</f>
        <v>40</v>
      </c>
      <c r="DX39">
        <f>SMALL($BO39:$CR39,30)</f>
        <v>50</v>
      </c>
    </row>
    <row r="40" spans="1:128" ht="12.75">
      <c r="A40" s="1">
        <v>32</v>
      </c>
      <c r="B40" s="1" t="s">
        <v>125</v>
      </c>
      <c r="C40" s="22"/>
      <c r="D40" s="30">
        <f>CS40-SUM($CU40:CHOOSE($CU$8,$CU40,$CV40,$CW40,$CX40,$CY40,$CZ40,$DA40,$DB40,$DC40,$DD40,$DE40,$DF40,$DG40,$DH40,$DI40,$DJ40,$DK40,$DL40,$DM40,$DN40,$DO40,$DP40,$DQ40,$DR40))</f>
        <v>343</v>
      </c>
      <c r="E40" s="63"/>
      <c r="F40" s="15">
        <v>0</v>
      </c>
      <c r="G40" s="64">
        <v>0</v>
      </c>
      <c r="H40" s="15">
        <v>0</v>
      </c>
      <c r="I40" s="64">
        <v>0</v>
      </c>
      <c r="J40" s="15">
        <v>0</v>
      </c>
      <c r="K40" s="64">
        <v>0</v>
      </c>
      <c r="L40" s="15">
        <v>0</v>
      </c>
      <c r="M40" s="64">
        <v>0</v>
      </c>
      <c r="N40" s="15">
        <v>0</v>
      </c>
      <c r="O40" s="39">
        <v>0</v>
      </c>
      <c r="P40" s="15">
        <v>0</v>
      </c>
      <c r="Q40" s="4">
        <v>0</v>
      </c>
      <c r="R40" s="15">
        <v>0</v>
      </c>
      <c r="S40" s="4">
        <v>0</v>
      </c>
      <c r="T40" s="15">
        <v>0</v>
      </c>
      <c r="U40" s="64">
        <v>0</v>
      </c>
      <c r="V40" s="15">
        <v>0</v>
      </c>
      <c r="W40" s="4">
        <v>0</v>
      </c>
      <c r="X40" s="15">
        <v>0</v>
      </c>
      <c r="Y40" s="39">
        <v>0</v>
      </c>
      <c r="Z40" s="15">
        <v>0</v>
      </c>
      <c r="AA40" s="4">
        <v>0</v>
      </c>
      <c r="AB40" s="15">
        <v>0</v>
      </c>
      <c r="AC40" s="4">
        <v>0</v>
      </c>
      <c r="AD40" s="15">
        <v>0</v>
      </c>
      <c r="AE40" s="64">
        <v>0</v>
      </c>
      <c r="AF40" s="15">
        <v>0</v>
      </c>
      <c r="AG40" s="39">
        <v>0</v>
      </c>
      <c r="AH40" s="15">
        <v>22</v>
      </c>
      <c r="AI40" s="64">
        <f>51-AH40</f>
        <v>29</v>
      </c>
      <c r="AJ40" s="73">
        <v>11</v>
      </c>
      <c r="AK40" s="64">
        <f>51-AJ40</f>
        <v>40</v>
      </c>
      <c r="AL40" s="73">
        <v>17</v>
      </c>
      <c r="AM40" s="64">
        <f>51-AL40</f>
        <v>34</v>
      </c>
      <c r="AN40" s="73">
        <v>16</v>
      </c>
      <c r="AO40" s="64">
        <f>51-AN40</f>
        <v>35</v>
      </c>
      <c r="AP40" s="15">
        <v>25</v>
      </c>
      <c r="AQ40" s="64">
        <f>51-AP40</f>
        <v>26</v>
      </c>
      <c r="AR40" s="15">
        <v>19</v>
      </c>
      <c r="AS40" s="64">
        <f>51-AR40</f>
        <v>32</v>
      </c>
      <c r="AT40" s="15">
        <v>14</v>
      </c>
      <c r="AU40" s="64">
        <f>51-AT40</f>
        <v>37</v>
      </c>
      <c r="AV40" s="15">
        <v>23</v>
      </c>
      <c r="AW40" s="4">
        <f>51-AV40</f>
        <v>28</v>
      </c>
      <c r="AX40" s="15">
        <v>11</v>
      </c>
      <c r="AY40" s="39">
        <f>51-AX40</f>
        <v>40</v>
      </c>
      <c r="AZ40" s="67">
        <v>0</v>
      </c>
      <c r="BA40" s="64">
        <v>0</v>
      </c>
      <c r="BB40" s="15">
        <v>0</v>
      </c>
      <c r="BC40" s="64">
        <v>0</v>
      </c>
      <c r="BD40" s="15">
        <v>0</v>
      </c>
      <c r="BE40" s="64">
        <v>0</v>
      </c>
      <c r="BF40" s="15">
        <v>0</v>
      </c>
      <c r="BG40" s="64">
        <v>0</v>
      </c>
      <c r="BH40" s="15">
        <v>0</v>
      </c>
      <c r="BI40" s="39">
        <v>0</v>
      </c>
      <c r="BJ40" s="15">
        <v>0</v>
      </c>
      <c r="BK40" s="39">
        <v>0</v>
      </c>
      <c r="BL40" s="54">
        <v>9</v>
      </c>
      <c r="BM40" s="4">
        <f>51-BL40</f>
        <v>42</v>
      </c>
      <c r="BN40" s="31"/>
      <c r="BO40" s="28">
        <f>G40</f>
        <v>0</v>
      </c>
      <c r="BP40" s="28">
        <f>I40</f>
        <v>0</v>
      </c>
      <c r="BQ40" s="28">
        <f>K40</f>
        <v>0</v>
      </c>
      <c r="BR40" s="28">
        <f>M40</f>
        <v>0</v>
      </c>
      <c r="BS40" s="28">
        <f>O40</f>
        <v>0</v>
      </c>
      <c r="BT40" s="28">
        <f>Q40</f>
        <v>0</v>
      </c>
      <c r="BU40" s="28">
        <f>S40</f>
        <v>0</v>
      </c>
      <c r="BV40" s="28">
        <f>U40</f>
        <v>0</v>
      </c>
      <c r="BW40" s="28">
        <f>W40</f>
        <v>0</v>
      </c>
      <c r="BX40" s="28">
        <f>Y40</f>
        <v>0</v>
      </c>
      <c r="BY40" s="28">
        <f>AA40</f>
        <v>0</v>
      </c>
      <c r="BZ40" s="28">
        <f>AC40</f>
        <v>0</v>
      </c>
      <c r="CA40" s="28">
        <f>AE40</f>
        <v>0</v>
      </c>
      <c r="CB40" s="28">
        <f>AG40</f>
        <v>0</v>
      </c>
      <c r="CC40" s="28">
        <f>AI40</f>
        <v>29</v>
      </c>
      <c r="CD40" s="28">
        <f>AK40</f>
        <v>40</v>
      </c>
      <c r="CE40" s="28">
        <f>AM40</f>
        <v>34</v>
      </c>
      <c r="CF40" s="28">
        <f>AO40</f>
        <v>35</v>
      </c>
      <c r="CG40" s="28">
        <f>AQ40</f>
        <v>26</v>
      </c>
      <c r="CH40" s="28">
        <f>AS40</f>
        <v>32</v>
      </c>
      <c r="CI40" s="28">
        <f>AU40</f>
        <v>37</v>
      </c>
      <c r="CJ40" s="28">
        <f>AW40</f>
        <v>28</v>
      </c>
      <c r="CK40" s="28">
        <f>AY40</f>
        <v>40</v>
      </c>
      <c r="CL40" s="28">
        <f>BA40</f>
        <v>0</v>
      </c>
      <c r="CM40" s="28">
        <f>BC40</f>
        <v>0</v>
      </c>
      <c r="CN40" s="28">
        <f>BE40</f>
        <v>0</v>
      </c>
      <c r="CO40" s="28">
        <f>BG40</f>
        <v>0</v>
      </c>
      <c r="CP40" s="28">
        <f>BI40</f>
        <v>0</v>
      </c>
      <c r="CQ40" s="28">
        <f>BK40</f>
        <v>0</v>
      </c>
      <c r="CR40" s="28">
        <f>BM40</f>
        <v>42</v>
      </c>
      <c r="CS40" s="29">
        <f>SUM(BO40:CR40)</f>
        <v>343</v>
      </c>
      <c r="CU40" s="17">
        <f>SMALL($BO40:$CR40,1)</f>
        <v>0</v>
      </c>
      <c r="CV40" s="17">
        <f>SMALL($BO40:$CR40,2)</f>
        <v>0</v>
      </c>
      <c r="CW40" s="17">
        <f>SMALL($BO40:$CR40,3)</f>
        <v>0</v>
      </c>
      <c r="CX40" s="17">
        <f>SMALL($BO40:$CR40,4)</f>
        <v>0</v>
      </c>
      <c r="CY40" s="17">
        <f>SMALL($BO40:$CR40,5)</f>
        <v>0</v>
      </c>
      <c r="CZ40" s="17">
        <f>SMALL($BO40:$CR40,6)</f>
        <v>0</v>
      </c>
      <c r="DA40" s="17">
        <f>SMALL($BO40:$CR40,7)</f>
        <v>0</v>
      </c>
      <c r="DB40" s="17">
        <f>SMALL($BO40:$CR40,8)</f>
        <v>0</v>
      </c>
      <c r="DC40" s="17">
        <f>SMALL($BO40:$CR40,9)</f>
        <v>0</v>
      </c>
      <c r="DD40" s="17">
        <f>SMALL($BO40:$CR40,10)</f>
        <v>0</v>
      </c>
      <c r="DE40" s="17">
        <f>SMALL($BO40:$CR40,11)</f>
        <v>0</v>
      </c>
      <c r="DF40" s="17">
        <f>SMALL($BO40:$CR40,12)</f>
        <v>0</v>
      </c>
      <c r="DG40" s="17">
        <f>SMALL($BO40:$CR40,13)</f>
        <v>0</v>
      </c>
      <c r="DH40" s="17">
        <f>SMALL($BO40:$CR40,14)</f>
        <v>0</v>
      </c>
      <c r="DI40" s="17">
        <f>SMALL($BO40:$CR40,15)</f>
        <v>0</v>
      </c>
      <c r="DJ40" s="17">
        <f>SMALL($BO40:$CR40,16)</f>
        <v>0</v>
      </c>
      <c r="DK40" s="17">
        <f>SMALL($BO40:$CR40,17)</f>
        <v>0</v>
      </c>
      <c r="DL40" s="17">
        <f>SMALL($BO40:$CR40,18)</f>
        <v>0</v>
      </c>
      <c r="DM40" s="17">
        <f>SMALL($BO40:$CR40,19)</f>
        <v>0</v>
      </c>
      <c r="DN40" s="17">
        <f>SMALL($BO40:$CR40,20)</f>
        <v>0</v>
      </c>
      <c r="DO40" s="17">
        <f>SMALL($BO40:$CR40,21)</f>
        <v>26</v>
      </c>
      <c r="DP40" s="17">
        <f>SMALL($BO40:$CR40,22)</f>
        <v>28</v>
      </c>
      <c r="DQ40" s="17">
        <f>SMALL($BO40:$CR40,23)</f>
        <v>29</v>
      </c>
      <c r="DR40" s="17">
        <f>SMALL($BO40:$CR40,24)</f>
        <v>32</v>
      </c>
      <c r="DS40" s="17">
        <f>SMALL($BO40:$CR40,25)</f>
        <v>34</v>
      </c>
      <c r="DT40">
        <f>SMALL($BO40:$CR40,26)</f>
        <v>35</v>
      </c>
      <c r="DU40">
        <f>SMALL($BO40:$CR40,27)</f>
        <v>37</v>
      </c>
      <c r="DV40">
        <f>SMALL($BO40:$CR40,28)</f>
        <v>40</v>
      </c>
      <c r="DW40">
        <f>SMALL($BO40:$CR40,29)</f>
        <v>40</v>
      </c>
      <c r="DX40">
        <f>SMALL($BO40:$CR40,30)</f>
        <v>42</v>
      </c>
    </row>
    <row r="41" spans="1:128" ht="12.75">
      <c r="A41" s="1">
        <v>33</v>
      </c>
      <c r="B41" t="s">
        <v>39</v>
      </c>
      <c r="C41" s="22"/>
      <c r="D41" s="30">
        <f>CS41-SUM($CU41:CHOOSE($CU$8,$CU41,$CV41,$CW41,$CX41,$CY41,$CZ41,$DA41,$DB41,$DC41,$DD41,$DE41,$DF41,$DG41,$DH41,$DI41,$DJ41,$DK41,$DL41,$DM41,$DN41,$DO41,$DP41,$DQ41,$DR41))</f>
        <v>328</v>
      </c>
      <c r="E41" s="63"/>
      <c r="F41" s="15">
        <v>0</v>
      </c>
      <c r="G41" s="64">
        <v>0</v>
      </c>
      <c r="H41" s="15">
        <v>0</v>
      </c>
      <c r="I41" s="64">
        <v>0</v>
      </c>
      <c r="J41" s="15">
        <v>0</v>
      </c>
      <c r="K41" s="64">
        <v>0</v>
      </c>
      <c r="L41" s="15">
        <v>0</v>
      </c>
      <c r="M41" s="64">
        <v>0</v>
      </c>
      <c r="N41" s="15">
        <v>0</v>
      </c>
      <c r="O41" s="39">
        <v>0</v>
      </c>
      <c r="P41" s="15">
        <v>0</v>
      </c>
      <c r="Q41" s="4">
        <v>0</v>
      </c>
      <c r="R41" s="15">
        <v>0</v>
      </c>
      <c r="S41" s="4">
        <v>0</v>
      </c>
      <c r="T41" s="15">
        <v>0</v>
      </c>
      <c r="U41" s="64">
        <v>0</v>
      </c>
      <c r="V41" s="15">
        <v>0</v>
      </c>
      <c r="W41" s="4">
        <v>0</v>
      </c>
      <c r="X41" s="15">
        <v>0</v>
      </c>
      <c r="Y41" s="39">
        <v>0</v>
      </c>
      <c r="Z41" s="15">
        <v>0</v>
      </c>
      <c r="AA41" s="4">
        <v>0</v>
      </c>
      <c r="AB41" s="15">
        <v>0</v>
      </c>
      <c r="AC41" s="4">
        <v>0</v>
      </c>
      <c r="AD41" s="15">
        <v>0</v>
      </c>
      <c r="AE41" s="64">
        <v>0</v>
      </c>
      <c r="AF41" s="15">
        <v>0</v>
      </c>
      <c r="AG41" s="39">
        <v>0</v>
      </c>
      <c r="AH41" s="15">
        <v>10</v>
      </c>
      <c r="AI41" s="64">
        <f>51-AH41</f>
        <v>41</v>
      </c>
      <c r="AJ41" s="73">
        <v>18</v>
      </c>
      <c r="AK41" s="64">
        <f>51-AJ41</f>
        <v>33</v>
      </c>
      <c r="AL41" s="73">
        <v>26</v>
      </c>
      <c r="AM41" s="64">
        <f>51-AL41</f>
        <v>25</v>
      </c>
      <c r="AN41" s="73">
        <v>17</v>
      </c>
      <c r="AO41" s="64">
        <f>51-AN41</f>
        <v>34</v>
      </c>
      <c r="AP41" s="15">
        <v>19</v>
      </c>
      <c r="AQ41" s="64">
        <f>51-AP41</f>
        <v>32</v>
      </c>
      <c r="AR41" s="15">
        <v>30</v>
      </c>
      <c r="AS41" s="64">
        <f>51-AR41</f>
        <v>21</v>
      </c>
      <c r="AT41" s="15">
        <v>17</v>
      </c>
      <c r="AU41" s="64">
        <f>51-AT41</f>
        <v>34</v>
      </c>
      <c r="AV41" s="15">
        <v>21</v>
      </c>
      <c r="AW41" s="4">
        <f>51-AV41</f>
        <v>30</v>
      </c>
      <c r="AX41" s="15">
        <v>21</v>
      </c>
      <c r="AY41" s="39">
        <f>51-AX41</f>
        <v>30</v>
      </c>
      <c r="AZ41" s="67">
        <v>0</v>
      </c>
      <c r="BA41" s="64">
        <v>0</v>
      </c>
      <c r="BB41" s="15">
        <v>0</v>
      </c>
      <c r="BC41" s="64">
        <v>0</v>
      </c>
      <c r="BD41" s="15">
        <v>0</v>
      </c>
      <c r="BE41" s="64">
        <v>0</v>
      </c>
      <c r="BF41" s="15">
        <v>0</v>
      </c>
      <c r="BG41" s="64">
        <v>0</v>
      </c>
      <c r="BH41" s="15">
        <v>0</v>
      </c>
      <c r="BI41" s="39">
        <v>0</v>
      </c>
      <c r="BJ41" s="15">
        <v>0</v>
      </c>
      <c r="BK41" s="39">
        <v>0</v>
      </c>
      <c r="BL41" s="54">
        <v>3</v>
      </c>
      <c r="BM41" s="4">
        <f>51-BL41</f>
        <v>48</v>
      </c>
      <c r="BN41" s="31"/>
      <c r="BO41" s="28">
        <f>G41</f>
        <v>0</v>
      </c>
      <c r="BP41" s="28">
        <f>I41</f>
        <v>0</v>
      </c>
      <c r="BQ41" s="28">
        <f>K41</f>
        <v>0</v>
      </c>
      <c r="BR41" s="28">
        <f>M41</f>
        <v>0</v>
      </c>
      <c r="BS41" s="28">
        <f>O41</f>
        <v>0</v>
      </c>
      <c r="BT41" s="28">
        <f>Q41</f>
        <v>0</v>
      </c>
      <c r="BU41" s="28">
        <f>S41</f>
        <v>0</v>
      </c>
      <c r="BV41" s="28">
        <f>U41</f>
        <v>0</v>
      </c>
      <c r="BW41" s="28">
        <f>W41</f>
        <v>0</v>
      </c>
      <c r="BX41" s="28">
        <f>Y41</f>
        <v>0</v>
      </c>
      <c r="BY41" s="28">
        <f>AA41</f>
        <v>0</v>
      </c>
      <c r="BZ41" s="28">
        <f>AC41</f>
        <v>0</v>
      </c>
      <c r="CA41" s="28">
        <f>AE41</f>
        <v>0</v>
      </c>
      <c r="CB41" s="28">
        <f>AG41</f>
        <v>0</v>
      </c>
      <c r="CC41" s="28">
        <f>AI41</f>
        <v>41</v>
      </c>
      <c r="CD41" s="28">
        <f>AK41</f>
        <v>33</v>
      </c>
      <c r="CE41" s="28">
        <f>AM41</f>
        <v>25</v>
      </c>
      <c r="CF41" s="28">
        <f>AO41</f>
        <v>34</v>
      </c>
      <c r="CG41" s="28">
        <f>AQ41</f>
        <v>32</v>
      </c>
      <c r="CH41" s="28">
        <f>AS41</f>
        <v>21</v>
      </c>
      <c r="CI41" s="28">
        <f>AU41</f>
        <v>34</v>
      </c>
      <c r="CJ41" s="28">
        <f>AW41</f>
        <v>30</v>
      </c>
      <c r="CK41" s="28">
        <f>AY41</f>
        <v>30</v>
      </c>
      <c r="CL41" s="28">
        <f>BA41</f>
        <v>0</v>
      </c>
      <c r="CM41" s="28">
        <f>BC41</f>
        <v>0</v>
      </c>
      <c r="CN41" s="28">
        <f>BE41</f>
        <v>0</v>
      </c>
      <c r="CO41" s="28">
        <f>BG41</f>
        <v>0</v>
      </c>
      <c r="CP41" s="28">
        <f>BI41</f>
        <v>0</v>
      </c>
      <c r="CQ41" s="28">
        <f>BK41</f>
        <v>0</v>
      </c>
      <c r="CR41" s="28">
        <f>BM41</f>
        <v>48</v>
      </c>
      <c r="CS41" s="29">
        <f>SUM(BO41:CR41)</f>
        <v>328</v>
      </c>
      <c r="CU41" s="17">
        <f>SMALL($BO41:$CR41,1)</f>
        <v>0</v>
      </c>
      <c r="CV41" s="17">
        <f>SMALL($BO41:$CR41,2)</f>
        <v>0</v>
      </c>
      <c r="CW41" s="17">
        <f>SMALL($BO41:$CR41,3)</f>
        <v>0</v>
      </c>
      <c r="CX41" s="17">
        <f>SMALL($BO41:$CR41,4)</f>
        <v>0</v>
      </c>
      <c r="CY41" s="17">
        <f>SMALL($BO41:$CR41,5)</f>
        <v>0</v>
      </c>
      <c r="CZ41" s="17">
        <f>SMALL($BO41:$CR41,6)</f>
        <v>0</v>
      </c>
      <c r="DA41" s="17">
        <f>SMALL($BO41:$CR41,7)</f>
        <v>0</v>
      </c>
      <c r="DB41" s="17">
        <f>SMALL($BO41:$CR41,8)</f>
        <v>0</v>
      </c>
      <c r="DC41" s="17">
        <f>SMALL($BO41:$CR41,9)</f>
        <v>0</v>
      </c>
      <c r="DD41" s="17">
        <f>SMALL($BO41:$CR41,10)</f>
        <v>0</v>
      </c>
      <c r="DE41" s="17">
        <f>SMALL($BO41:$CR41,11)</f>
        <v>0</v>
      </c>
      <c r="DF41" s="17">
        <f>SMALL($BO41:$CR41,12)</f>
        <v>0</v>
      </c>
      <c r="DG41" s="17">
        <f>SMALL($BO41:$CR41,13)</f>
        <v>0</v>
      </c>
      <c r="DH41" s="17">
        <f>SMALL($BO41:$CR41,14)</f>
        <v>0</v>
      </c>
      <c r="DI41" s="17">
        <f>SMALL($BO41:$CR41,15)</f>
        <v>0</v>
      </c>
      <c r="DJ41" s="17">
        <f>SMALL($BO41:$CR41,16)</f>
        <v>0</v>
      </c>
      <c r="DK41" s="17">
        <f>SMALL($BO41:$CR41,17)</f>
        <v>0</v>
      </c>
      <c r="DL41" s="17">
        <f>SMALL($BO41:$CR41,18)</f>
        <v>0</v>
      </c>
      <c r="DM41" s="17">
        <f>SMALL($BO41:$CR41,19)</f>
        <v>0</v>
      </c>
      <c r="DN41" s="17">
        <f>SMALL($BO41:$CR41,20)</f>
        <v>0</v>
      </c>
      <c r="DO41" s="17">
        <f>SMALL($BO41:$CR41,21)</f>
        <v>21</v>
      </c>
      <c r="DP41" s="17">
        <f>SMALL($BO41:$CR41,22)</f>
        <v>25</v>
      </c>
      <c r="DQ41" s="17">
        <f>SMALL($BO41:$CR41,23)</f>
        <v>30</v>
      </c>
      <c r="DR41" s="17">
        <f>SMALL($BO41:$CR41,24)</f>
        <v>30</v>
      </c>
      <c r="DS41" s="17">
        <f>SMALL($BO41:$CR41,25)</f>
        <v>32</v>
      </c>
      <c r="DT41">
        <f>SMALL($BO41:$CR41,26)</f>
        <v>33</v>
      </c>
      <c r="DU41">
        <f>SMALL($BO41:$CR41,27)</f>
        <v>34</v>
      </c>
      <c r="DV41">
        <f>SMALL($BO41:$CR41,28)</f>
        <v>34</v>
      </c>
      <c r="DW41">
        <f>SMALL($BO41:$CR41,29)</f>
        <v>41</v>
      </c>
      <c r="DX41">
        <f>SMALL($BO41:$CR41,30)</f>
        <v>48</v>
      </c>
    </row>
    <row r="42" spans="1:128" ht="12.75">
      <c r="A42" s="1">
        <v>34</v>
      </c>
      <c r="B42" t="s">
        <v>102</v>
      </c>
      <c r="C42" s="22"/>
      <c r="D42" s="30">
        <f>CS42-SUM($CU42:CHOOSE($CU$8,$CU42,$CV42,$CW42,$CX42,$CY42,$CZ42,$DA42,$DB42,$DC42,$DD42,$DE42,$DF42,$DG42,$DH42,$DI42,$DJ42,$DK42,$DL42,$DM42,$DN42,$DO42,$DP42,$DQ42,$DR42))</f>
        <v>322</v>
      </c>
      <c r="E42" s="63"/>
      <c r="F42" s="15">
        <v>21</v>
      </c>
      <c r="G42" s="64">
        <v>30</v>
      </c>
      <c r="H42" s="15">
        <v>50</v>
      </c>
      <c r="I42" s="64">
        <v>1</v>
      </c>
      <c r="J42" s="15">
        <v>25</v>
      </c>
      <c r="K42" s="64">
        <v>26</v>
      </c>
      <c r="L42" s="15">
        <v>34</v>
      </c>
      <c r="M42" s="64">
        <v>17</v>
      </c>
      <c r="N42" s="15">
        <v>28</v>
      </c>
      <c r="O42" s="39">
        <v>23</v>
      </c>
      <c r="P42" s="15">
        <v>23</v>
      </c>
      <c r="Q42" s="4">
        <v>28</v>
      </c>
      <c r="R42" s="15">
        <v>50</v>
      </c>
      <c r="S42" s="4">
        <v>1</v>
      </c>
      <c r="T42" s="15">
        <v>23</v>
      </c>
      <c r="U42" s="64">
        <v>28</v>
      </c>
      <c r="V42" s="15">
        <v>18</v>
      </c>
      <c r="W42" s="4">
        <v>33</v>
      </c>
      <c r="X42" s="15">
        <v>15</v>
      </c>
      <c r="Y42" s="39">
        <v>36</v>
      </c>
      <c r="Z42" s="15">
        <v>0</v>
      </c>
      <c r="AA42" s="4">
        <v>0</v>
      </c>
      <c r="AB42" s="15">
        <v>0</v>
      </c>
      <c r="AC42" s="4">
        <v>0</v>
      </c>
      <c r="AD42" s="15">
        <v>0</v>
      </c>
      <c r="AE42" s="64">
        <v>0</v>
      </c>
      <c r="AF42" s="15">
        <v>0</v>
      </c>
      <c r="AG42" s="39">
        <v>0</v>
      </c>
      <c r="AH42" s="15">
        <v>0</v>
      </c>
      <c r="AI42" s="64">
        <v>0</v>
      </c>
      <c r="AJ42" s="15">
        <v>0</v>
      </c>
      <c r="AK42" s="64">
        <v>0</v>
      </c>
      <c r="AL42" s="15">
        <v>0</v>
      </c>
      <c r="AM42" s="64">
        <v>0</v>
      </c>
      <c r="AN42" s="15">
        <v>0</v>
      </c>
      <c r="AO42" s="64">
        <v>0</v>
      </c>
      <c r="AP42" s="15">
        <v>0</v>
      </c>
      <c r="AQ42" s="64">
        <v>0</v>
      </c>
      <c r="AR42" s="15">
        <v>0</v>
      </c>
      <c r="AS42" s="64">
        <v>0</v>
      </c>
      <c r="AT42" s="15">
        <v>0</v>
      </c>
      <c r="AU42" s="64">
        <v>0</v>
      </c>
      <c r="AV42" s="15">
        <v>0</v>
      </c>
      <c r="AW42" s="64">
        <v>0</v>
      </c>
      <c r="AX42" s="15">
        <v>0</v>
      </c>
      <c r="AY42" s="39">
        <v>0</v>
      </c>
      <c r="AZ42" s="67">
        <v>35</v>
      </c>
      <c r="BA42" s="64">
        <f>51-AZ42</f>
        <v>16</v>
      </c>
      <c r="BB42" s="15">
        <v>40</v>
      </c>
      <c r="BC42" s="64">
        <f>51-BB42</f>
        <v>11</v>
      </c>
      <c r="BD42" s="15">
        <v>38</v>
      </c>
      <c r="BE42" s="64">
        <f>51-BD42</f>
        <v>13</v>
      </c>
      <c r="BF42" s="15">
        <v>38</v>
      </c>
      <c r="BG42" s="4">
        <f>51-BF42</f>
        <v>13</v>
      </c>
      <c r="BH42" s="15">
        <v>36</v>
      </c>
      <c r="BI42" s="39">
        <f>51-BH42</f>
        <v>15</v>
      </c>
      <c r="BJ42" s="15">
        <v>0</v>
      </c>
      <c r="BK42" s="39">
        <v>0</v>
      </c>
      <c r="BL42" s="56">
        <v>20</v>
      </c>
      <c r="BM42" s="4">
        <f>51-BL42</f>
        <v>31</v>
      </c>
      <c r="BN42" s="31"/>
      <c r="BO42" s="28">
        <f>G42</f>
        <v>30</v>
      </c>
      <c r="BP42" s="28">
        <f>I42</f>
        <v>1</v>
      </c>
      <c r="BQ42" s="28">
        <f>K42</f>
        <v>26</v>
      </c>
      <c r="BR42" s="28">
        <f>M42</f>
        <v>17</v>
      </c>
      <c r="BS42" s="28">
        <f>O42</f>
        <v>23</v>
      </c>
      <c r="BT42" s="28">
        <f>Q42</f>
        <v>28</v>
      </c>
      <c r="BU42" s="28">
        <f>S42</f>
        <v>1</v>
      </c>
      <c r="BV42" s="28">
        <f>U42</f>
        <v>28</v>
      </c>
      <c r="BW42" s="28">
        <f>W42</f>
        <v>33</v>
      </c>
      <c r="BX42" s="28">
        <f>Y42</f>
        <v>36</v>
      </c>
      <c r="BY42" s="28">
        <f>AA42</f>
        <v>0</v>
      </c>
      <c r="BZ42" s="28">
        <f>AC42</f>
        <v>0</v>
      </c>
      <c r="CA42" s="28">
        <f>AE42</f>
        <v>0</v>
      </c>
      <c r="CB42" s="28">
        <f>AG42</f>
        <v>0</v>
      </c>
      <c r="CC42" s="28">
        <f>AI42</f>
        <v>0</v>
      </c>
      <c r="CD42" s="28">
        <f>AK42</f>
        <v>0</v>
      </c>
      <c r="CE42" s="28">
        <f>AM42</f>
        <v>0</v>
      </c>
      <c r="CF42" s="28">
        <f>AO42</f>
        <v>0</v>
      </c>
      <c r="CG42" s="28">
        <f>AQ42</f>
        <v>0</v>
      </c>
      <c r="CH42" s="28">
        <f>AS42</f>
        <v>0</v>
      </c>
      <c r="CI42" s="28">
        <f>AU42</f>
        <v>0</v>
      </c>
      <c r="CJ42" s="28">
        <f>AW42</f>
        <v>0</v>
      </c>
      <c r="CK42" s="28">
        <f>AY42</f>
        <v>0</v>
      </c>
      <c r="CL42" s="28">
        <f>BA42</f>
        <v>16</v>
      </c>
      <c r="CM42" s="28">
        <f>BC42</f>
        <v>11</v>
      </c>
      <c r="CN42" s="28">
        <f>BE42</f>
        <v>13</v>
      </c>
      <c r="CO42" s="28">
        <f>BG42</f>
        <v>13</v>
      </c>
      <c r="CP42" s="28">
        <f>BI42</f>
        <v>15</v>
      </c>
      <c r="CQ42" s="28">
        <f>BK42</f>
        <v>0</v>
      </c>
      <c r="CR42" s="28">
        <f>BM42</f>
        <v>31</v>
      </c>
      <c r="CS42" s="29">
        <f>SUM(BO42:CR42)</f>
        <v>322</v>
      </c>
      <c r="CU42" s="17">
        <f>SMALL($BO42:$CR42,1)</f>
        <v>0</v>
      </c>
      <c r="CV42" s="17">
        <f>SMALL($BO42:$CR42,2)</f>
        <v>0</v>
      </c>
      <c r="CW42" s="17">
        <f>SMALL($BO42:$CR42,3)</f>
        <v>0</v>
      </c>
      <c r="CX42" s="17">
        <f>SMALL($BO42:$CR42,4)</f>
        <v>0</v>
      </c>
      <c r="CY42" s="17">
        <f>SMALL($BO42:$CR42,5)</f>
        <v>0</v>
      </c>
      <c r="CZ42" s="17">
        <f>SMALL($BO42:$CR42,6)</f>
        <v>0</v>
      </c>
      <c r="DA42" s="17">
        <f>SMALL($BO42:$CR42,7)</f>
        <v>0</v>
      </c>
      <c r="DB42" s="17">
        <f>SMALL($BO42:$CR42,8)</f>
        <v>0</v>
      </c>
      <c r="DC42" s="17">
        <f>SMALL($BO42:$CR42,9)</f>
        <v>0</v>
      </c>
      <c r="DD42" s="17">
        <f>SMALL($BO42:$CR42,10)</f>
        <v>0</v>
      </c>
      <c r="DE42" s="17">
        <f>SMALL($BO42:$CR42,11)</f>
        <v>0</v>
      </c>
      <c r="DF42" s="17">
        <f>SMALL($BO42:$CR42,12)</f>
        <v>0</v>
      </c>
      <c r="DG42" s="17">
        <f>SMALL($BO42:$CR42,13)</f>
        <v>0</v>
      </c>
      <c r="DH42" s="17">
        <f>SMALL($BO42:$CR42,14)</f>
        <v>0</v>
      </c>
      <c r="DI42" s="17">
        <f>SMALL($BO42:$CR42,15)</f>
        <v>1</v>
      </c>
      <c r="DJ42" s="17">
        <f>SMALL($BO42:$CR42,16)</f>
        <v>1</v>
      </c>
      <c r="DK42" s="17">
        <f>SMALL($BO42:$CR42,17)</f>
        <v>11</v>
      </c>
      <c r="DL42" s="17">
        <f>SMALL($BO42:$CR42,18)</f>
        <v>13</v>
      </c>
      <c r="DM42" s="17">
        <f>SMALL($BO42:$CR42,19)</f>
        <v>13</v>
      </c>
      <c r="DN42" s="17">
        <f>SMALL($BO42:$CR42,20)</f>
        <v>15</v>
      </c>
      <c r="DO42" s="17">
        <f>SMALL($BO42:$CR42,21)</f>
        <v>16</v>
      </c>
      <c r="DP42" s="17">
        <f>SMALL($BO42:$CR42,22)</f>
        <v>17</v>
      </c>
      <c r="DQ42" s="17">
        <f>SMALL($BO42:$CR42,23)</f>
        <v>23</v>
      </c>
      <c r="DR42" s="17">
        <f>SMALL($BO42:$CR42,24)</f>
        <v>26</v>
      </c>
      <c r="DS42" s="17">
        <f>SMALL($BO42:$CR42,25)</f>
        <v>28</v>
      </c>
      <c r="DT42">
        <f>SMALL($BO42:$CR42,26)</f>
        <v>28</v>
      </c>
      <c r="DU42">
        <f>SMALL($BO42:$CR42,27)</f>
        <v>30</v>
      </c>
      <c r="DV42">
        <f>SMALL($BO42:$CR42,28)</f>
        <v>31</v>
      </c>
      <c r="DW42">
        <f>SMALL($BO42:$CR42,29)</f>
        <v>33</v>
      </c>
      <c r="DX42">
        <f>SMALL($BO42:$CR42,30)</f>
        <v>36</v>
      </c>
    </row>
    <row r="43" spans="1:128" s="9" customFormat="1" ht="12.75">
      <c r="A43" s="13">
        <v>35</v>
      </c>
      <c r="B43" t="s">
        <v>54</v>
      </c>
      <c r="C43" s="22"/>
      <c r="D43" s="30">
        <f>CS43-SUM($CU43:CHOOSE($CU$8,$CU43,$CV43,$CW43,$CX43,$CY43,$CZ43,$DA43,$DB43,$DC43,$DD43,$DE43,$DF43,$DG43,$DH43,$DI43,$DJ43,$DK43,$DL43,$DM43,$DN43,$DO43,$DP43,$DQ43,$DR43))</f>
        <v>315</v>
      </c>
      <c r="E43" s="63"/>
      <c r="F43" s="15">
        <v>23</v>
      </c>
      <c r="G43" s="64">
        <v>28</v>
      </c>
      <c r="H43" s="15">
        <v>19</v>
      </c>
      <c r="I43" s="64">
        <v>32</v>
      </c>
      <c r="J43" s="15">
        <v>15</v>
      </c>
      <c r="K43" s="64">
        <v>36</v>
      </c>
      <c r="L43" s="15">
        <v>24</v>
      </c>
      <c r="M43" s="64">
        <v>27</v>
      </c>
      <c r="N43" s="15">
        <v>24</v>
      </c>
      <c r="O43" s="39">
        <v>27</v>
      </c>
      <c r="P43" s="15">
        <v>15</v>
      </c>
      <c r="Q43" s="4">
        <v>36</v>
      </c>
      <c r="R43" s="15">
        <v>13</v>
      </c>
      <c r="S43" s="4">
        <v>38</v>
      </c>
      <c r="T43" s="15">
        <v>14</v>
      </c>
      <c r="U43" s="64">
        <v>37</v>
      </c>
      <c r="V43" s="15">
        <v>27</v>
      </c>
      <c r="W43" s="4">
        <v>24</v>
      </c>
      <c r="X43" s="15">
        <v>21</v>
      </c>
      <c r="Y43" s="39">
        <v>30</v>
      </c>
      <c r="Z43" s="15">
        <v>0</v>
      </c>
      <c r="AA43" s="4">
        <v>0</v>
      </c>
      <c r="AB43" s="15">
        <v>0</v>
      </c>
      <c r="AC43" s="4">
        <v>0</v>
      </c>
      <c r="AD43" s="15">
        <v>0</v>
      </c>
      <c r="AE43" s="64">
        <v>0</v>
      </c>
      <c r="AF43" s="15">
        <v>0</v>
      </c>
      <c r="AG43" s="39">
        <v>0</v>
      </c>
      <c r="AH43" s="15">
        <v>0</v>
      </c>
      <c r="AI43" s="64">
        <v>0</v>
      </c>
      <c r="AJ43" s="15">
        <v>0</v>
      </c>
      <c r="AK43" s="64">
        <v>0</v>
      </c>
      <c r="AL43" s="15">
        <v>0</v>
      </c>
      <c r="AM43" s="64">
        <v>0</v>
      </c>
      <c r="AN43" s="15">
        <v>0</v>
      </c>
      <c r="AO43" s="64">
        <v>0</v>
      </c>
      <c r="AP43" s="15">
        <v>0</v>
      </c>
      <c r="AQ43" s="64">
        <v>0</v>
      </c>
      <c r="AR43" s="15">
        <v>0</v>
      </c>
      <c r="AS43" s="64">
        <v>0</v>
      </c>
      <c r="AT43" s="15">
        <v>0</v>
      </c>
      <c r="AU43" s="64">
        <v>0</v>
      </c>
      <c r="AV43" s="15">
        <v>0</v>
      </c>
      <c r="AW43" s="64">
        <v>0</v>
      </c>
      <c r="AX43" s="15">
        <v>0</v>
      </c>
      <c r="AY43" s="39">
        <v>0</v>
      </c>
      <c r="AZ43" s="67">
        <v>0</v>
      </c>
      <c r="BA43" s="64">
        <v>0</v>
      </c>
      <c r="BB43" s="15">
        <v>0</v>
      </c>
      <c r="BC43" s="64">
        <v>0</v>
      </c>
      <c r="BD43" s="15">
        <v>0</v>
      </c>
      <c r="BE43" s="64">
        <v>0</v>
      </c>
      <c r="BF43" s="15">
        <v>0</v>
      </c>
      <c r="BG43" s="64">
        <v>0</v>
      </c>
      <c r="BH43" s="15">
        <v>0</v>
      </c>
      <c r="BI43" s="39">
        <v>0</v>
      </c>
      <c r="BJ43" s="15">
        <v>0</v>
      </c>
      <c r="BK43" s="39">
        <v>0</v>
      </c>
      <c r="BL43" s="58">
        <v>0</v>
      </c>
      <c r="BM43" s="4">
        <v>0</v>
      </c>
      <c r="BN43" s="31"/>
      <c r="BO43" s="28">
        <f>G43</f>
        <v>28</v>
      </c>
      <c r="BP43" s="28">
        <f>I43</f>
        <v>32</v>
      </c>
      <c r="BQ43" s="28">
        <f>K43</f>
        <v>36</v>
      </c>
      <c r="BR43" s="28">
        <f>M43</f>
        <v>27</v>
      </c>
      <c r="BS43" s="28">
        <f>O43</f>
        <v>27</v>
      </c>
      <c r="BT43" s="28">
        <f>Q43</f>
        <v>36</v>
      </c>
      <c r="BU43" s="28">
        <f>S43</f>
        <v>38</v>
      </c>
      <c r="BV43" s="28">
        <f>U43</f>
        <v>37</v>
      </c>
      <c r="BW43" s="28">
        <f>W43</f>
        <v>24</v>
      </c>
      <c r="BX43" s="28">
        <f>Y43</f>
        <v>30</v>
      </c>
      <c r="BY43" s="28">
        <f>AA43</f>
        <v>0</v>
      </c>
      <c r="BZ43" s="28">
        <f>AC43</f>
        <v>0</v>
      </c>
      <c r="CA43" s="28">
        <f>AE43</f>
        <v>0</v>
      </c>
      <c r="CB43" s="28">
        <f>AG43</f>
        <v>0</v>
      </c>
      <c r="CC43" s="28">
        <f>AI43</f>
        <v>0</v>
      </c>
      <c r="CD43" s="28">
        <f>AK43</f>
        <v>0</v>
      </c>
      <c r="CE43" s="28">
        <f>AM43</f>
        <v>0</v>
      </c>
      <c r="CF43" s="28">
        <f>AO43</f>
        <v>0</v>
      </c>
      <c r="CG43" s="28">
        <f>AQ43</f>
        <v>0</v>
      </c>
      <c r="CH43" s="28">
        <f>AS43</f>
        <v>0</v>
      </c>
      <c r="CI43" s="28">
        <f>AU43</f>
        <v>0</v>
      </c>
      <c r="CJ43" s="28">
        <f>AW43</f>
        <v>0</v>
      </c>
      <c r="CK43" s="28">
        <f>AY43</f>
        <v>0</v>
      </c>
      <c r="CL43" s="28">
        <f>BA43</f>
        <v>0</v>
      </c>
      <c r="CM43" s="28">
        <f>BC43</f>
        <v>0</v>
      </c>
      <c r="CN43" s="28">
        <f>BE43</f>
        <v>0</v>
      </c>
      <c r="CO43" s="28">
        <f>BG43</f>
        <v>0</v>
      </c>
      <c r="CP43" s="28">
        <f>BI43</f>
        <v>0</v>
      </c>
      <c r="CQ43" s="28">
        <f>BK43</f>
        <v>0</v>
      </c>
      <c r="CR43" s="28">
        <f>BM43</f>
        <v>0</v>
      </c>
      <c r="CS43" s="29">
        <f>SUM(BO43:CR43)</f>
        <v>315</v>
      </c>
      <c r="CT43"/>
      <c r="CU43" s="17">
        <f>SMALL($BO43:$CR43,1)</f>
        <v>0</v>
      </c>
      <c r="CV43" s="17">
        <f>SMALL($BO43:$CR43,2)</f>
        <v>0</v>
      </c>
      <c r="CW43" s="17">
        <f>SMALL($BO43:$CR43,3)</f>
        <v>0</v>
      </c>
      <c r="CX43" s="17">
        <f>SMALL($BO43:$CR43,4)</f>
        <v>0</v>
      </c>
      <c r="CY43" s="17">
        <f>SMALL($BO43:$CR43,5)</f>
        <v>0</v>
      </c>
      <c r="CZ43" s="17">
        <f>SMALL($BO43:$CR43,6)</f>
        <v>0</v>
      </c>
      <c r="DA43" s="17">
        <f>SMALL($BO43:$CR43,7)</f>
        <v>0</v>
      </c>
      <c r="DB43" s="17">
        <f>SMALL($BO43:$CR43,8)</f>
        <v>0</v>
      </c>
      <c r="DC43" s="17">
        <f>SMALL($BO43:$CR43,9)</f>
        <v>0</v>
      </c>
      <c r="DD43" s="17">
        <f>SMALL($BO43:$CR43,10)</f>
        <v>0</v>
      </c>
      <c r="DE43" s="17">
        <f>SMALL($BO43:$CR43,11)</f>
        <v>0</v>
      </c>
      <c r="DF43" s="17">
        <f>SMALL($BO43:$CR43,12)</f>
        <v>0</v>
      </c>
      <c r="DG43" s="17">
        <f>SMALL($BO43:$CR43,13)</f>
        <v>0</v>
      </c>
      <c r="DH43" s="17">
        <f>SMALL($BO43:$CR43,14)</f>
        <v>0</v>
      </c>
      <c r="DI43" s="17">
        <f>SMALL($BO43:$CR43,15)</f>
        <v>0</v>
      </c>
      <c r="DJ43" s="17">
        <f>SMALL($BO43:$CR43,16)</f>
        <v>0</v>
      </c>
      <c r="DK43" s="17">
        <f>SMALL($BO43:$CR43,17)</f>
        <v>0</v>
      </c>
      <c r="DL43" s="17">
        <f>SMALL($BO43:$CR43,18)</f>
        <v>0</v>
      </c>
      <c r="DM43" s="17">
        <f>SMALL($BO43:$CR43,19)</f>
        <v>0</v>
      </c>
      <c r="DN43" s="17">
        <f>SMALL($BO43:$CR43,20)</f>
        <v>0</v>
      </c>
      <c r="DO43" s="17">
        <f>SMALL($BO43:$CR43,21)</f>
        <v>24</v>
      </c>
      <c r="DP43" s="17">
        <f>SMALL($BO43:$CR43,22)</f>
        <v>27</v>
      </c>
      <c r="DQ43" s="17">
        <f>SMALL($BO43:$CR43,23)</f>
        <v>27</v>
      </c>
      <c r="DR43" s="17">
        <f>SMALL($BO43:$CR43,24)</f>
        <v>28</v>
      </c>
      <c r="DS43" s="17">
        <f>SMALL($BO43:$CR43,25)</f>
        <v>30</v>
      </c>
      <c r="DT43">
        <f>SMALL($BO43:$CR43,26)</f>
        <v>32</v>
      </c>
      <c r="DU43">
        <f>SMALL($BO43:$CR43,27)</f>
        <v>36</v>
      </c>
      <c r="DV43">
        <f>SMALL($BO43:$CR43,28)</f>
        <v>36</v>
      </c>
      <c r="DW43">
        <f>SMALL($BO43:$CR43,29)</f>
        <v>37</v>
      </c>
      <c r="DX43">
        <f>SMALL($BO43:$CR43,30)</f>
        <v>38</v>
      </c>
    </row>
    <row r="44" spans="1:128" ht="12" customHeight="1">
      <c r="A44" s="1">
        <v>36</v>
      </c>
      <c r="B44" s="9" t="s">
        <v>47</v>
      </c>
      <c r="C44" s="22"/>
      <c r="D44" s="30">
        <f>CS44-SUM($CU44:CHOOSE($CU$8,$CU44,$CV44,$CW44,$CX44,$CY44,$CZ44,$DA44,$DB44,$DC44,$DD44,$DE44,$DF44,$DG44,$DH44,$DI44,$DJ44,$DK44,$DL44,$DM44,$DN44,$DO44,$DP44,$DQ44,$DR44))</f>
        <v>311</v>
      </c>
      <c r="E44" s="63"/>
      <c r="F44" s="15">
        <v>17</v>
      </c>
      <c r="G44" s="64">
        <v>34</v>
      </c>
      <c r="H44" s="15">
        <v>24</v>
      </c>
      <c r="I44" s="64">
        <v>27</v>
      </c>
      <c r="J44" s="15">
        <v>27</v>
      </c>
      <c r="K44" s="64">
        <v>24</v>
      </c>
      <c r="L44" s="15">
        <v>20</v>
      </c>
      <c r="M44" s="64">
        <v>31</v>
      </c>
      <c r="N44" s="15">
        <v>13</v>
      </c>
      <c r="O44" s="39">
        <v>38</v>
      </c>
      <c r="P44" s="15">
        <v>0</v>
      </c>
      <c r="Q44" s="4">
        <v>0</v>
      </c>
      <c r="R44" s="15">
        <v>0</v>
      </c>
      <c r="S44" s="4">
        <v>0</v>
      </c>
      <c r="T44" s="15">
        <v>0</v>
      </c>
      <c r="U44" s="64">
        <v>0</v>
      </c>
      <c r="V44" s="15">
        <v>0</v>
      </c>
      <c r="W44" s="4">
        <v>0</v>
      </c>
      <c r="X44" s="15">
        <v>0</v>
      </c>
      <c r="Y44" s="39">
        <v>0</v>
      </c>
      <c r="Z44" s="15">
        <v>0</v>
      </c>
      <c r="AA44" s="4">
        <v>0</v>
      </c>
      <c r="AB44" s="15">
        <v>0</v>
      </c>
      <c r="AC44" s="4">
        <v>0</v>
      </c>
      <c r="AD44" s="15">
        <v>0</v>
      </c>
      <c r="AE44" s="64">
        <v>0</v>
      </c>
      <c r="AF44" s="15">
        <v>0</v>
      </c>
      <c r="AG44" s="39">
        <v>0</v>
      </c>
      <c r="AH44" s="15">
        <v>0</v>
      </c>
      <c r="AI44" s="64">
        <v>0</v>
      </c>
      <c r="AJ44" s="15">
        <v>0</v>
      </c>
      <c r="AK44" s="64">
        <v>0</v>
      </c>
      <c r="AL44" s="15">
        <v>0</v>
      </c>
      <c r="AM44" s="64">
        <v>0</v>
      </c>
      <c r="AN44" s="15">
        <v>0</v>
      </c>
      <c r="AO44" s="64">
        <v>0</v>
      </c>
      <c r="AP44" s="15">
        <v>0</v>
      </c>
      <c r="AQ44" s="64">
        <v>0</v>
      </c>
      <c r="AR44" s="15">
        <v>0</v>
      </c>
      <c r="AS44" s="64">
        <v>0</v>
      </c>
      <c r="AT44" s="15">
        <v>0</v>
      </c>
      <c r="AU44" s="64">
        <v>0</v>
      </c>
      <c r="AV44" s="15">
        <v>0</v>
      </c>
      <c r="AW44" s="64">
        <v>0</v>
      </c>
      <c r="AX44" s="15">
        <v>0</v>
      </c>
      <c r="AY44" s="39">
        <v>0</v>
      </c>
      <c r="AZ44" s="67">
        <v>29</v>
      </c>
      <c r="BA44" s="64">
        <f>51-AZ44</f>
        <v>22</v>
      </c>
      <c r="BB44" s="15">
        <v>18</v>
      </c>
      <c r="BC44" s="64">
        <f>51-BB44</f>
        <v>33</v>
      </c>
      <c r="BD44" s="15">
        <v>36</v>
      </c>
      <c r="BE44" s="64">
        <f>51-BD44</f>
        <v>15</v>
      </c>
      <c r="BF44" s="15">
        <v>22</v>
      </c>
      <c r="BG44" s="4">
        <f>51-BF44</f>
        <v>29</v>
      </c>
      <c r="BH44" s="15">
        <v>32</v>
      </c>
      <c r="BI44" s="39">
        <f>51-BH44</f>
        <v>19</v>
      </c>
      <c r="BJ44" s="15">
        <v>0</v>
      </c>
      <c r="BK44" s="39">
        <v>0</v>
      </c>
      <c r="BL44" s="56">
        <v>12</v>
      </c>
      <c r="BM44" s="4">
        <f>51-BL44</f>
        <v>39</v>
      </c>
      <c r="BN44" s="31"/>
      <c r="BO44" s="28">
        <f>G44</f>
        <v>34</v>
      </c>
      <c r="BP44" s="28">
        <f>I44</f>
        <v>27</v>
      </c>
      <c r="BQ44" s="28">
        <f>K44</f>
        <v>24</v>
      </c>
      <c r="BR44" s="28">
        <f>M44</f>
        <v>31</v>
      </c>
      <c r="BS44" s="28">
        <f>O44</f>
        <v>38</v>
      </c>
      <c r="BT44" s="28">
        <f>Q44</f>
        <v>0</v>
      </c>
      <c r="BU44" s="28">
        <f>S44</f>
        <v>0</v>
      </c>
      <c r="BV44" s="28">
        <f>U44</f>
        <v>0</v>
      </c>
      <c r="BW44" s="28">
        <f>W44</f>
        <v>0</v>
      </c>
      <c r="BX44" s="28">
        <f>Y44</f>
        <v>0</v>
      </c>
      <c r="BY44" s="28">
        <f>AA44</f>
        <v>0</v>
      </c>
      <c r="BZ44" s="28">
        <f>AC44</f>
        <v>0</v>
      </c>
      <c r="CA44" s="28">
        <f>AE44</f>
        <v>0</v>
      </c>
      <c r="CB44" s="28">
        <f>AG44</f>
        <v>0</v>
      </c>
      <c r="CC44" s="28">
        <f>AI44</f>
        <v>0</v>
      </c>
      <c r="CD44" s="28">
        <f>AK44</f>
        <v>0</v>
      </c>
      <c r="CE44" s="28">
        <f>AM44</f>
        <v>0</v>
      </c>
      <c r="CF44" s="28">
        <f>AO44</f>
        <v>0</v>
      </c>
      <c r="CG44" s="28">
        <f>AQ44</f>
        <v>0</v>
      </c>
      <c r="CH44" s="28">
        <f>AS44</f>
        <v>0</v>
      </c>
      <c r="CI44" s="28">
        <f>AU44</f>
        <v>0</v>
      </c>
      <c r="CJ44" s="28">
        <f>AW44</f>
        <v>0</v>
      </c>
      <c r="CK44" s="28">
        <f>AY44</f>
        <v>0</v>
      </c>
      <c r="CL44" s="28">
        <f>BA44</f>
        <v>22</v>
      </c>
      <c r="CM44" s="28">
        <f>BC44</f>
        <v>33</v>
      </c>
      <c r="CN44" s="28">
        <f>BE44</f>
        <v>15</v>
      </c>
      <c r="CO44" s="28">
        <f>BG44</f>
        <v>29</v>
      </c>
      <c r="CP44" s="28">
        <f>BI44</f>
        <v>19</v>
      </c>
      <c r="CQ44" s="28">
        <f>BK44</f>
        <v>0</v>
      </c>
      <c r="CR44" s="28">
        <f>BM44</f>
        <v>39</v>
      </c>
      <c r="CS44" s="29">
        <f>SUM(BO44:CR44)</f>
        <v>311</v>
      </c>
      <c r="CU44" s="17">
        <f>SMALL($BO44:$CR44,1)</f>
        <v>0</v>
      </c>
      <c r="CV44" s="17">
        <f>SMALL($BO44:$CR44,2)</f>
        <v>0</v>
      </c>
      <c r="CW44" s="17">
        <f>SMALL($BO44:$CR44,3)</f>
        <v>0</v>
      </c>
      <c r="CX44" s="17">
        <f>SMALL($BO44:$CR44,4)</f>
        <v>0</v>
      </c>
      <c r="CY44" s="17">
        <f>SMALL($BO44:$CR44,5)</f>
        <v>0</v>
      </c>
      <c r="CZ44" s="17">
        <f>SMALL($BO44:$CR44,6)</f>
        <v>0</v>
      </c>
      <c r="DA44" s="17">
        <f>SMALL($BO44:$CR44,7)</f>
        <v>0</v>
      </c>
      <c r="DB44" s="17">
        <f>SMALL($BO44:$CR44,8)</f>
        <v>0</v>
      </c>
      <c r="DC44" s="17">
        <f>SMALL($BO44:$CR44,9)</f>
        <v>0</v>
      </c>
      <c r="DD44" s="17">
        <f>SMALL($BO44:$CR44,10)</f>
        <v>0</v>
      </c>
      <c r="DE44" s="17">
        <f>SMALL($BO44:$CR44,11)</f>
        <v>0</v>
      </c>
      <c r="DF44" s="17">
        <f>SMALL($BO44:$CR44,12)</f>
        <v>0</v>
      </c>
      <c r="DG44" s="17">
        <f>SMALL($BO44:$CR44,13)</f>
        <v>0</v>
      </c>
      <c r="DH44" s="17">
        <f>SMALL($BO44:$CR44,14)</f>
        <v>0</v>
      </c>
      <c r="DI44" s="17">
        <f>SMALL($BO44:$CR44,15)</f>
        <v>0</v>
      </c>
      <c r="DJ44" s="17">
        <f>SMALL($BO44:$CR44,16)</f>
        <v>0</v>
      </c>
      <c r="DK44" s="17">
        <f>SMALL($BO44:$CR44,17)</f>
        <v>0</v>
      </c>
      <c r="DL44" s="17">
        <f>SMALL($BO44:$CR44,18)</f>
        <v>0</v>
      </c>
      <c r="DM44" s="17">
        <f>SMALL($BO44:$CR44,19)</f>
        <v>0</v>
      </c>
      <c r="DN44" s="17">
        <f>SMALL($BO44:$CR44,20)</f>
        <v>15</v>
      </c>
      <c r="DO44" s="17">
        <f>SMALL($BO44:$CR44,21)</f>
        <v>19</v>
      </c>
      <c r="DP44" s="17">
        <f>SMALL($BO44:$CR44,22)</f>
        <v>22</v>
      </c>
      <c r="DQ44" s="17">
        <f>SMALL($BO44:$CR44,23)</f>
        <v>24</v>
      </c>
      <c r="DR44" s="17">
        <f>SMALL($BO44:$CR44,24)</f>
        <v>27</v>
      </c>
      <c r="DS44" s="17">
        <f>SMALL($BO44:$CR44,25)</f>
        <v>29</v>
      </c>
      <c r="DT44">
        <f>SMALL($BO44:$CR44,26)</f>
        <v>31</v>
      </c>
      <c r="DU44">
        <f>SMALL($BO44:$CR44,27)</f>
        <v>33</v>
      </c>
      <c r="DV44">
        <f>SMALL($BO44:$CR44,28)</f>
        <v>34</v>
      </c>
      <c r="DW44">
        <f>SMALL($BO44:$CR44,29)</f>
        <v>38</v>
      </c>
      <c r="DX44">
        <f>SMALL($BO44:$CR44,30)</f>
        <v>39</v>
      </c>
    </row>
    <row r="45" spans="1:128" ht="12.75">
      <c r="A45" s="1">
        <v>37</v>
      </c>
      <c r="B45" t="s">
        <v>27</v>
      </c>
      <c r="C45" s="22"/>
      <c r="D45" s="30">
        <f>CS45-SUM($CU45:CHOOSE($CU$8,$CU45,$CV45,$CW45,$CX45,$CY45,$CZ45,$DA45,$DB45,$DC45,$DD45,$DE45,$DF45,$DG45,$DH45,$DI45,$DJ45,$DK45,$DL45,$DM45,$DN45,$DO45,$DP45,$DQ45,$DR45))</f>
        <v>307</v>
      </c>
      <c r="E45" s="63"/>
      <c r="F45" s="15">
        <v>0</v>
      </c>
      <c r="G45" s="64">
        <v>0</v>
      </c>
      <c r="H45" s="15">
        <v>0</v>
      </c>
      <c r="I45" s="64">
        <v>0</v>
      </c>
      <c r="J45" s="15">
        <v>0</v>
      </c>
      <c r="K45" s="64">
        <v>0</v>
      </c>
      <c r="L45" s="15">
        <v>0</v>
      </c>
      <c r="M45" s="64">
        <v>0</v>
      </c>
      <c r="N45" s="15">
        <v>0</v>
      </c>
      <c r="O45" s="39">
        <v>0</v>
      </c>
      <c r="P45" s="15">
        <v>26</v>
      </c>
      <c r="Q45" s="4">
        <v>25</v>
      </c>
      <c r="R45" s="15">
        <v>23</v>
      </c>
      <c r="S45" s="4">
        <v>28</v>
      </c>
      <c r="T45" s="15">
        <v>22</v>
      </c>
      <c r="U45" s="64">
        <v>29</v>
      </c>
      <c r="V45" s="15">
        <v>17</v>
      </c>
      <c r="W45" s="4">
        <v>34</v>
      </c>
      <c r="X45" s="15">
        <v>12</v>
      </c>
      <c r="Y45" s="39">
        <v>39</v>
      </c>
      <c r="Z45" s="15">
        <v>17</v>
      </c>
      <c r="AA45" s="4">
        <f>51-Z45</f>
        <v>34</v>
      </c>
      <c r="AB45" s="15">
        <v>51</v>
      </c>
      <c r="AC45" s="4">
        <v>0</v>
      </c>
      <c r="AD45" s="15">
        <v>6</v>
      </c>
      <c r="AE45" s="64">
        <f>51-AD45</f>
        <v>45</v>
      </c>
      <c r="AF45" s="15">
        <v>20</v>
      </c>
      <c r="AG45" s="39">
        <f>51-AF45</f>
        <v>31</v>
      </c>
      <c r="AH45" s="15">
        <v>0</v>
      </c>
      <c r="AI45" s="64">
        <v>0</v>
      </c>
      <c r="AJ45" s="15">
        <v>0</v>
      </c>
      <c r="AK45" s="64">
        <v>0</v>
      </c>
      <c r="AL45" s="15">
        <v>0</v>
      </c>
      <c r="AM45" s="64">
        <v>0</v>
      </c>
      <c r="AN45" s="15">
        <v>0</v>
      </c>
      <c r="AO45" s="64">
        <v>0</v>
      </c>
      <c r="AP45" s="15">
        <v>0</v>
      </c>
      <c r="AQ45" s="64">
        <v>0</v>
      </c>
      <c r="AR45" s="15">
        <v>0</v>
      </c>
      <c r="AS45" s="64">
        <v>0</v>
      </c>
      <c r="AT45" s="15">
        <v>0</v>
      </c>
      <c r="AU45" s="64">
        <v>0</v>
      </c>
      <c r="AV45" s="15">
        <v>0</v>
      </c>
      <c r="AW45" s="64">
        <v>0</v>
      </c>
      <c r="AX45" s="15">
        <v>0</v>
      </c>
      <c r="AY45" s="39">
        <v>0</v>
      </c>
      <c r="AZ45" s="67">
        <v>0</v>
      </c>
      <c r="BA45" s="64">
        <v>0</v>
      </c>
      <c r="BB45" s="15">
        <v>0</v>
      </c>
      <c r="BC45" s="64">
        <v>0</v>
      </c>
      <c r="BD45" s="15">
        <v>0</v>
      </c>
      <c r="BE45" s="64">
        <v>0</v>
      </c>
      <c r="BF45" s="15">
        <v>0</v>
      </c>
      <c r="BG45" s="64">
        <v>0</v>
      </c>
      <c r="BH45" s="15">
        <v>0</v>
      </c>
      <c r="BI45" s="39">
        <v>0</v>
      </c>
      <c r="BJ45" s="15">
        <v>0</v>
      </c>
      <c r="BK45" s="39">
        <v>0</v>
      </c>
      <c r="BL45" s="53">
        <v>9</v>
      </c>
      <c r="BM45" s="4">
        <f>51-BL45</f>
        <v>42</v>
      </c>
      <c r="BN45" s="31"/>
      <c r="BO45" s="28">
        <f>G45</f>
        <v>0</v>
      </c>
      <c r="BP45" s="28">
        <f>I45</f>
        <v>0</v>
      </c>
      <c r="BQ45" s="28">
        <f>K45</f>
        <v>0</v>
      </c>
      <c r="BR45" s="28">
        <f>M45</f>
        <v>0</v>
      </c>
      <c r="BS45" s="28">
        <f>O45</f>
        <v>0</v>
      </c>
      <c r="BT45" s="28">
        <f>Q45</f>
        <v>25</v>
      </c>
      <c r="BU45" s="28">
        <f>S45</f>
        <v>28</v>
      </c>
      <c r="BV45" s="28">
        <f>U45</f>
        <v>29</v>
      </c>
      <c r="BW45" s="28">
        <f>W45</f>
        <v>34</v>
      </c>
      <c r="BX45" s="28">
        <f>Y45</f>
        <v>39</v>
      </c>
      <c r="BY45" s="28">
        <f>AA45</f>
        <v>34</v>
      </c>
      <c r="BZ45" s="28">
        <f>AC45</f>
        <v>0</v>
      </c>
      <c r="CA45" s="28">
        <f>AE45</f>
        <v>45</v>
      </c>
      <c r="CB45" s="28">
        <f>AG45</f>
        <v>31</v>
      </c>
      <c r="CC45" s="28">
        <f>AI45</f>
        <v>0</v>
      </c>
      <c r="CD45" s="28">
        <f>AK45</f>
        <v>0</v>
      </c>
      <c r="CE45" s="28">
        <f>AM45</f>
        <v>0</v>
      </c>
      <c r="CF45" s="28">
        <f>AO45</f>
        <v>0</v>
      </c>
      <c r="CG45" s="28">
        <f>AQ45</f>
        <v>0</v>
      </c>
      <c r="CH45" s="28">
        <f>AS45</f>
        <v>0</v>
      </c>
      <c r="CI45" s="28">
        <f>AU45</f>
        <v>0</v>
      </c>
      <c r="CJ45" s="28">
        <f>AW45</f>
        <v>0</v>
      </c>
      <c r="CK45" s="28">
        <f>AY45</f>
        <v>0</v>
      </c>
      <c r="CL45" s="28">
        <f>BA45</f>
        <v>0</v>
      </c>
      <c r="CM45" s="28">
        <f>BC45</f>
        <v>0</v>
      </c>
      <c r="CN45" s="28">
        <f>BE45</f>
        <v>0</v>
      </c>
      <c r="CO45" s="28">
        <f>BG45</f>
        <v>0</v>
      </c>
      <c r="CP45" s="28">
        <f>BI45</f>
        <v>0</v>
      </c>
      <c r="CQ45" s="28">
        <f>BK45</f>
        <v>0</v>
      </c>
      <c r="CR45" s="28">
        <f>BM45</f>
        <v>42</v>
      </c>
      <c r="CS45" s="29">
        <f>SUM(BO45:CR45)</f>
        <v>307</v>
      </c>
      <c r="CU45" s="17">
        <f>SMALL($BO45:$CR45,1)</f>
        <v>0</v>
      </c>
      <c r="CV45" s="17">
        <f>SMALL($BO45:$CR45,2)</f>
        <v>0</v>
      </c>
      <c r="CW45" s="17">
        <f>SMALL($BO45:$CR45,3)</f>
        <v>0</v>
      </c>
      <c r="CX45" s="17">
        <f>SMALL($BO45:$CR45,4)</f>
        <v>0</v>
      </c>
      <c r="CY45" s="17">
        <f>SMALL($BO45:$CR45,5)</f>
        <v>0</v>
      </c>
      <c r="CZ45" s="17">
        <f>SMALL($BO45:$CR45,6)</f>
        <v>0</v>
      </c>
      <c r="DA45" s="17">
        <f>SMALL($BO45:$CR45,7)</f>
        <v>0</v>
      </c>
      <c r="DB45" s="17">
        <f>SMALL($BO45:$CR45,8)</f>
        <v>0</v>
      </c>
      <c r="DC45" s="17">
        <f>SMALL($BO45:$CR45,9)</f>
        <v>0</v>
      </c>
      <c r="DD45" s="17">
        <f>SMALL($BO45:$CR45,10)</f>
        <v>0</v>
      </c>
      <c r="DE45" s="17">
        <f>SMALL($BO45:$CR45,11)</f>
        <v>0</v>
      </c>
      <c r="DF45" s="17">
        <f>SMALL($BO45:$CR45,12)</f>
        <v>0</v>
      </c>
      <c r="DG45" s="17">
        <f>SMALL($BO45:$CR45,13)</f>
        <v>0</v>
      </c>
      <c r="DH45" s="17">
        <f>SMALL($BO45:$CR45,14)</f>
        <v>0</v>
      </c>
      <c r="DI45" s="17">
        <f>SMALL($BO45:$CR45,15)</f>
        <v>0</v>
      </c>
      <c r="DJ45" s="17">
        <f>SMALL($BO45:$CR45,16)</f>
        <v>0</v>
      </c>
      <c r="DK45" s="17">
        <f>SMALL($BO45:$CR45,17)</f>
        <v>0</v>
      </c>
      <c r="DL45" s="17">
        <f>SMALL($BO45:$CR45,18)</f>
        <v>0</v>
      </c>
      <c r="DM45" s="17">
        <f>SMALL($BO45:$CR45,19)</f>
        <v>0</v>
      </c>
      <c r="DN45" s="17">
        <f>SMALL($BO45:$CR45,20)</f>
        <v>0</v>
      </c>
      <c r="DO45" s="17">
        <f>SMALL($BO45:$CR45,21)</f>
        <v>0</v>
      </c>
      <c r="DP45" s="17">
        <f>SMALL($BO45:$CR45,22)</f>
        <v>25</v>
      </c>
      <c r="DQ45" s="17">
        <f>SMALL($BO45:$CR45,23)</f>
        <v>28</v>
      </c>
      <c r="DR45" s="17">
        <f>SMALL($BO45:$CR45,24)</f>
        <v>29</v>
      </c>
      <c r="DS45" s="17">
        <f>SMALL($BO45:$CR45,25)</f>
        <v>31</v>
      </c>
      <c r="DT45">
        <f>SMALL($BO45:$CR45,26)</f>
        <v>34</v>
      </c>
      <c r="DU45">
        <f>SMALL($BO45:$CR45,27)</f>
        <v>34</v>
      </c>
      <c r="DV45">
        <f>SMALL($BO45:$CR45,28)</f>
        <v>39</v>
      </c>
      <c r="DW45">
        <f>SMALL($BO45:$CR45,29)</f>
        <v>42</v>
      </c>
      <c r="DX45">
        <f>SMALL($BO45:$CR45,30)</f>
        <v>45</v>
      </c>
    </row>
    <row r="46" spans="1:128" ht="12.75">
      <c r="A46" s="1">
        <v>38</v>
      </c>
      <c r="B46" t="s">
        <v>69</v>
      </c>
      <c r="C46" s="22"/>
      <c r="D46" s="30">
        <f>CS46-SUM($CU46:CHOOSE($CU$8,$CU46,$CV46,$CW46,$CX46,$CY46,$CZ46,$DA46,$DB46,$DC46,$DD46,$DE46,$DF46,$DG46,$DH46,$DI46,$DJ46,$DK46,$DL46,$DM46,$DN46,$DO46,$DP46,$DQ46,$DR46))</f>
        <v>300</v>
      </c>
      <c r="E46" s="63"/>
      <c r="F46" s="15">
        <v>0</v>
      </c>
      <c r="G46" s="64">
        <v>0</v>
      </c>
      <c r="H46" s="15">
        <v>0</v>
      </c>
      <c r="I46" s="64">
        <v>0</v>
      </c>
      <c r="J46" s="15">
        <v>0</v>
      </c>
      <c r="K46" s="64">
        <v>0</v>
      </c>
      <c r="L46" s="15">
        <v>0</v>
      </c>
      <c r="M46" s="64">
        <v>0</v>
      </c>
      <c r="N46" s="15">
        <v>0</v>
      </c>
      <c r="O46" s="39">
        <v>0</v>
      </c>
      <c r="P46" s="15">
        <v>0</v>
      </c>
      <c r="Q46" s="4">
        <v>0</v>
      </c>
      <c r="R46" s="15">
        <v>0</v>
      </c>
      <c r="S46" s="4">
        <v>0</v>
      </c>
      <c r="T46" s="15">
        <v>0</v>
      </c>
      <c r="U46" s="64">
        <v>0</v>
      </c>
      <c r="V46" s="15">
        <v>0</v>
      </c>
      <c r="W46" s="4">
        <v>0</v>
      </c>
      <c r="X46" s="15">
        <v>0</v>
      </c>
      <c r="Y46" s="39">
        <v>0</v>
      </c>
      <c r="Z46" s="15">
        <v>0</v>
      </c>
      <c r="AA46" s="4">
        <v>0</v>
      </c>
      <c r="AB46" s="15">
        <v>0</v>
      </c>
      <c r="AC46" s="4">
        <v>0</v>
      </c>
      <c r="AD46" s="15">
        <v>0</v>
      </c>
      <c r="AE46" s="64">
        <v>0</v>
      </c>
      <c r="AF46" s="15">
        <v>0</v>
      </c>
      <c r="AG46" s="39">
        <v>0</v>
      </c>
      <c r="AH46" s="15">
        <v>11</v>
      </c>
      <c r="AI46" s="64">
        <f>51-AH46</f>
        <v>40</v>
      </c>
      <c r="AJ46" s="73">
        <v>13</v>
      </c>
      <c r="AK46" s="64">
        <f>51-AJ46</f>
        <v>38</v>
      </c>
      <c r="AL46" s="73">
        <v>24</v>
      </c>
      <c r="AM46" s="64">
        <f>51-AL46</f>
        <v>27</v>
      </c>
      <c r="AN46" s="73">
        <v>4</v>
      </c>
      <c r="AO46" s="64">
        <f>51-AN46</f>
        <v>47</v>
      </c>
      <c r="AP46" s="15">
        <v>13</v>
      </c>
      <c r="AQ46" s="64">
        <f>51-AP46</f>
        <v>38</v>
      </c>
      <c r="AR46" s="15">
        <v>25</v>
      </c>
      <c r="AS46" s="64">
        <f>51-AR46</f>
        <v>26</v>
      </c>
      <c r="AT46" s="15">
        <v>24</v>
      </c>
      <c r="AU46" s="64">
        <f>51-AT46</f>
        <v>27</v>
      </c>
      <c r="AV46" s="15">
        <v>25</v>
      </c>
      <c r="AW46" s="4">
        <f>51-AV46</f>
        <v>26</v>
      </c>
      <c r="AX46" s="15">
        <v>20</v>
      </c>
      <c r="AY46" s="39">
        <f>51-AX46</f>
        <v>31</v>
      </c>
      <c r="AZ46" s="67">
        <v>0</v>
      </c>
      <c r="BA46" s="64">
        <v>0</v>
      </c>
      <c r="BB46" s="15">
        <v>0</v>
      </c>
      <c r="BC46" s="64">
        <v>0</v>
      </c>
      <c r="BD46" s="15">
        <v>0</v>
      </c>
      <c r="BE46" s="64">
        <v>0</v>
      </c>
      <c r="BF46" s="15">
        <v>0</v>
      </c>
      <c r="BG46" s="64">
        <v>0</v>
      </c>
      <c r="BH46" s="15">
        <v>0</v>
      </c>
      <c r="BI46" s="39">
        <v>0</v>
      </c>
      <c r="BJ46" s="15">
        <v>0</v>
      </c>
      <c r="BK46" s="39">
        <v>0</v>
      </c>
      <c r="BL46" s="58">
        <v>0</v>
      </c>
      <c r="BM46" s="4">
        <v>0</v>
      </c>
      <c r="BN46" s="31"/>
      <c r="BO46" s="28">
        <f>G46</f>
        <v>0</v>
      </c>
      <c r="BP46" s="28">
        <f>I46</f>
        <v>0</v>
      </c>
      <c r="BQ46" s="28">
        <f>K46</f>
        <v>0</v>
      </c>
      <c r="BR46" s="28">
        <f>M46</f>
        <v>0</v>
      </c>
      <c r="BS46" s="28">
        <f>O46</f>
        <v>0</v>
      </c>
      <c r="BT46" s="28">
        <f>Q46</f>
        <v>0</v>
      </c>
      <c r="BU46" s="28">
        <f>S46</f>
        <v>0</v>
      </c>
      <c r="BV46" s="28">
        <f>U46</f>
        <v>0</v>
      </c>
      <c r="BW46" s="28">
        <f>W46</f>
        <v>0</v>
      </c>
      <c r="BX46" s="28">
        <f>Y46</f>
        <v>0</v>
      </c>
      <c r="BY46" s="28">
        <f>AA46</f>
        <v>0</v>
      </c>
      <c r="BZ46" s="28">
        <f>AC46</f>
        <v>0</v>
      </c>
      <c r="CA46" s="28">
        <f>AE46</f>
        <v>0</v>
      </c>
      <c r="CB46" s="28">
        <f>AG46</f>
        <v>0</v>
      </c>
      <c r="CC46" s="28">
        <f>AI46</f>
        <v>40</v>
      </c>
      <c r="CD46" s="28">
        <f>AK46</f>
        <v>38</v>
      </c>
      <c r="CE46" s="28">
        <f>AM46</f>
        <v>27</v>
      </c>
      <c r="CF46" s="28">
        <f>AO46</f>
        <v>47</v>
      </c>
      <c r="CG46" s="28">
        <f>AQ46</f>
        <v>38</v>
      </c>
      <c r="CH46" s="28">
        <f>AS46</f>
        <v>26</v>
      </c>
      <c r="CI46" s="28">
        <f>AU46</f>
        <v>27</v>
      </c>
      <c r="CJ46" s="28">
        <f>AW46</f>
        <v>26</v>
      </c>
      <c r="CK46" s="28">
        <f>AY46</f>
        <v>31</v>
      </c>
      <c r="CL46" s="28">
        <f>BA46</f>
        <v>0</v>
      </c>
      <c r="CM46" s="28">
        <f>BC46</f>
        <v>0</v>
      </c>
      <c r="CN46" s="28">
        <f>BE46</f>
        <v>0</v>
      </c>
      <c r="CO46" s="28">
        <f>BG46</f>
        <v>0</v>
      </c>
      <c r="CP46" s="28">
        <f>BI46</f>
        <v>0</v>
      </c>
      <c r="CQ46" s="28">
        <f>BK46</f>
        <v>0</v>
      </c>
      <c r="CR46" s="28">
        <f>BM46</f>
        <v>0</v>
      </c>
      <c r="CS46" s="29">
        <f>SUM(BO46:CR46)</f>
        <v>300</v>
      </c>
      <c r="CU46" s="17">
        <f>SMALL($BO46:$CR46,1)</f>
        <v>0</v>
      </c>
      <c r="CV46" s="17">
        <f>SMALL($BO46:$CR46,2)</f>
        <v>0</v>
      </c>
      <c r="CW46" s="17">
        <f>SMALL($BO46:$CR46,3)</f>
        <v>0</v>
      </c>
      <c r="CX46" s="17">
        <f>SMALL($BO46:$CR46,4)</f>
        <v>0</v>
      </c>
      <c r="CY46" s="17">
        <f>SMALL($BO46:$CR46,5)</f>
        <v>0</v>
      </c>
      <c r="CZ46" s="17">
        <f>SMALL($BO46:$CR46,6)</f>
        <v>0</v>
      </c>
      <c r="DA46" s="17">
        <f>SMALL($BO46:$CR46,7)</f>
        <v>0</v>
      </c>
      <c r="DB46" s="17">
        <f>SMALL($BO46:$CR46,8)</f>
        <v>0</v>
      </c>
      <c r="DC46" s="17">
        <f>SMALL($BO46:$CR46,9)</f>
        <v>0</v>
      </c>
      <c r="DD46" s="17">
        <f>SMALL($BO46:$CR46,10)</f>
        <v>0</v>
      </c>
      <c r="DE46" s="17">
        <f>SMALL($BO46:$CR46,11)</f>
        <v>0</v>
      </c>
      <c r="DF46" s="17">
        <f>SMALL($BO46:$CR46,12)</f>
        <v>0</v>
      </c>
      <c r="DG46" s="17">
        <f>SMALL($BO46:$CR46,13)</f>
        <v>0</v>
      </c>
      <c r="DH46" s="17">
        <f>SMALL($BO46:$CR46,14)</f>
        <v>0</v>
      </c>
      <c r="DI46" s="17">
        <f>SMALL($BO46:$CR46,15)</f>
        <v>0</v>
      </c>
      <c r="DJ46" s="17">
        <f>SMALL($BO46:$CR46,16)</f>
        <v>0</v>
      </c>
      <c r="DK46" s="17">
        <f>SMALL($BO46:$CR46,17)</f>
        <v>0</v>
      </c>
      <c r="DL46" s="17">
        <f>SMALL($BO46:$CR46,18)</f>
        <v>0</v>
      </c>
      <c r="DM46" s="17">
        <f>SMALL($BO46:$CR46,19)</f>
        <v>0</v>
      </c>
      <c r="DN46" s="17">
        <f>SMALL($BO46:$CR46,20)</f>
        <v>0</v>
      </c>
      <c r="DO46" s="17">
        <f>SMALL($BO46:$CR46,21)</f>
        <v>0</v>
      </c>
      <c r="DP46" s="17">
        <f>SMALL($BO46:$CR46,22)</f>
        <v>26</v>
      </c>
      <c r="DQ46" s="17">
        <f>SMALL($BO46:$CR46,23)</f>
        <v>26</v>
      </c>
      <c r="DR46" s="17">
        <f>SMALL($BO46:$CR46,24)</f>
        <v>27</v>
      </c>
      <c r="DS46" s="17">
        <f>SMALL($BO46:$CR46,25)</f>
        <v>27</v>
      </c>
      <c r="DT46">
        <f>SMALL($BO46:$CR46,26)</f>
        <v>31</v>
      </c>
      <c r="DU46">
        <f>SMALL($BO46:$CR46,27)</f>
        <v>38</v>
      </c>
      <c r="DV46">
        <f>SMALL($BO46:$CR46,28)</f>
        <v>38</v>
      </c>
      <c r="DW46">
        <f>SMALL($BO46:$CR46,29)</f>
        <v>40</v>
      </c>
      <c r="DX46">
        <f>SMALL($BO46:$CR46,30)</f>
        <v>47</v>
      </c>
    </row>
    <row r="47" spans="1:128" ht="12.75">
      <c r="A47" s="1">
        <v>39</v>
      </c>
      <c r="B47" s="35" t="s">
        <v>35</v>
      </c>
      <c r="C47" s="22"/>
      <c r="D47" s="30">
        <f>CS47-SUM($CU47:CHOOSE($CU$8,$CU47,$CV47,$CW47,$CX47,$CY47,$CZ47,$DA47,$DB47,$DC47,$DD47,$DE47,$DF47,$DG47,$DH47,$DI47,$DJ47,$DK47,$DL47,$DM47,$DN47,$DO47,$DP47,$DQ47,$DR47))</f>
        <v>297</v>
      </c>
      <c r="E47" s="63"/>
      <c r="F47" s="15">
        <v>30</v>
      </c>
      <c r="G47" s="64">
        <v>21</v>
      </c>
      <c r="H47" s="15">
        <v>50</v>
      </c>
      <c r="I47" s="64">
        <v>1</v>
      </c>
      <c r="J47" s="15">
        <v>50</v>
      </c>
      <c r="K47" s="64">
        <v>1</v>
      </c>
      <c r="L47" s="15">
        <v>31</v>
      </c>
      <c r="M47" s="64">
        <v>20</v>
      </c>
      <c r="N47" s="15">
        <v>26</v>
      </c>
      <c r="O47" s="39">
        <v>25</v>
      </c>
      <c r="P47" s="15">
        <v>27</v>
      </c>
      <c r="Q47" s="4">
        <v>24</v>
      </c>
      <c r="R47" s="15">
        <v>50</v>
      </c>
      <c r="S47" s="4">
        <v>1</v>
      </c>
      <c r="T47" s="15">
        <v>51</v>
      </c>
      <c r="U47" s="64">
        <v>0</v>
      </c>
      <c r="V47" s="15">
        <v>15</v>
      </c>
      <c r="W47" s="4">
        <v>36</v>
      </c>
      <c r="X47" s="15">
        <v>13</v>
      </c>
      <c r="Y47" s="39">
        <v>38</v>
      </c>
      <c r="Z47" s="15">
        <v>0</v>
      </c>
      <c r="AA47" s="4">
        <v>0</v>
      </c>
      <c r="AB47" s="15">
        <v>0</v>
      </c>
      <c r="AC47" s="4">
        <v>0</v>
      </c>
      <c r="AD47" s="15">
        <v>0</v>
      </c>
      <c r="AE47" s="64">
        <v>0</v>
      </c>
      <c r="AF47" s="15">
        <v>0</v>
      </c>
      <c r="AG47" s="39">
        <v>0</v>
      </c>
      <c r="AH47" s="15">
        <v>0</v>
      </c>
      <c r="AI47" s="64">
        <v>0</v>
      </c>
      <c r="AJ47" s="15">
        <v>0</v>
      </c>
      <c r="AK47" s="64">
        <v>0</v>
      </c>
      <c r="AL47" s="15">
        <v>0</v>
      </c>
      <c r="AM47" s="64">
        <v>0</v>
      </c>
      <c r="AN47" s="15">
        <v>0</v>
      </c>
      <c r="AO47" s="64">
        <v>0</v>
      </c>
      <c r="AP47" s="15">
        <v>0</v>
      </c>
      <c r="AQ47" s="64">
        <v>0</v>
      </c>
      <c r="AR47" s="15">
        <v>0</v>
      </c>
      <c r="AS47" s="64">
        <v>0</v>
      </c>
      <c r="AT47" s="15">
        <v>0</v>
      </c>
      <c r="AU47" s="64">
        <v>0</v>
      </c>
      <c r="AV47" s="15">
        <v>0</v>
      </c>
      <c r="AW47" s="64">
        <v>0</v>
      </c>
      <c r="AX47" s="15">
        <v>0</v>
      </c>
      <c r="AY47" s="39">
        <v>0</v>
      </c>
      <c r="AZ47" s="67">
        <v>18</v>
      </c>
      <c r="BA47" s="64">
        <f>51-AZ47</f>
        <v>33</v>
      </c>
      <c r="BB47" s="15">
        <v>21</v>
      </c>
      <c r="BC47" s="64">
        <f>51-BB47</f>
        <v>30</v>
      </c>
      <c r="BD47" s="15">
        <v>27</v>
      </c>
      <c r="BE47" s="64">
        <f>51-BD47</f>
        <v>24</v>
      </c>
      <c r="BF47" s="15">
        <v>31</v>
      </c>
      <c r="BG47" s="4">
        <f>51-BF47</f>
        <v>20</v>
      </c>
      <c r="BH47" s="15">
        <v>28</v>
      </c>
      <c r="BI47" s="39">
        <f>51-BH47</f>
        <v>23</v>
      </c>
      <c r="BJ47" s="15">
        <v>0</v>
      </c>
      <c r="BK47" s="39">
        <v>0</v>
      </c>
      <c r="BL47" s="58">
        <v>0</v>
      </c>
      <c r="BM47" s="4">
        <v>0</v>
      </c>
      <c r="BN47" s="31"/>
      <c r="BO47" s="28">
        <f>G47</f>
        <v>21</v>
      </c>
      <c r="BP47" s="28">
        <f>I47</f>
        <v>1</v>
      </c>
      <c r="BQ47" s="28">
        <f>K47</f>
        <v>1</v>
      </c>
      <c r="BR47" s="28">
        <f>M47</f>
        <v>20</v>
      </c>
      <c r="BS47" s="28">
        <f>O47</f>
        <v>25</v>
      </c>
      <c r="BT47" s="28">
        <f>Q47</f>
        <v>24</v>
      </c>
      <c r="BU47" s="28">
        <f>S47</f>
        <v>1</v>
      </c>
      <c r="BV47" s="28">
        <f>U47</f>
        <v>0</v>
      </c>
      <c r="BW47" s="28">
        <f>W47</f>
        <v>36</v>
      </c>
      <c r="BX47" s="28">
        <f>Y47</f>
        <v>38</v>
      </c>
      <c r="BY47" s="28">
        <f>AA47</f>
        <v>0</v>
      </c>
      <c r="BZ47" s="28">
        <f>AC47</f>
        <v>0</v>
      </c>
      <c r="CA47" s="28">
        <f>AE47</f>
        <v>0</v>
      </c>
      <c r="CB47" s="28">
        <f>AG47</f>
        <v>0</v>
      </c>
      <c r="CC47" s="28">
        <f>AI47</f>
        <v>0</v>
      </c>
      <c r="CD47" s="28">
        <f>AK47</f>
        <v>0</v>
      </c>
      <c r="CE47" s="28">
        <f>AM47</f>
        <v>0</v>
      </c>
      <c r="CF47" s="28">
        <f>AO47</f>
        <v>0</v>
      </c>
      <c r="CG47" s="28">
        <f>AQ47</f>
        <v>0</v>
      </c>
      <c r="CH47" s="28">
        <f>AS47</f>
        <v>0</v>
      </c>
      <c r="CI47" s="28">
        <f>AU47</f>
        <v>0</v>
      </c>
      <c r="CJ47" s="28">
        <f>AW47</f>
        <v>0</v>
      </c>
      <c r="CK47" s="28">
        <f>AY47</f>
        <v>0</v>
      </c>
      <c r="CL47" s="28">
        <f>BA47</f>
        <v>33</v>
      </c>
      <c r="CM47" s="28">
        <f>BC47</f>
        <v>30</v>
      </c>
      <c r="CN47" s="28">
        <f>BE47</f>
        <v>24</v>
      </c>
      <c r="CO47" s="28">
        <f>BG47</f>
        <v>20</v>
      </c>
      <c r="CP47" s="28">
        <f>BI47</f>
        <v>23</v>
      </c>
      <c r="CQ47" s="28">
        <f>BK47</f>
        <v>0</v>
      </c>
      <c r="CR47" s="28">
        <f>BM47</f>
        <v>0</v>
      </c>
      <c r="CS47" s="29">
        <f>SUM(BO47:CR47)</f>
        <v>297</v>
      </c>
      <c r="CU47" s="17">
        <f>SMALL($BO47:$CR47,1)</f>
        <v>0</v>
      </c>
      <c r="CV47" s="17">
        <f>SMALL($BO47:$CR47,2)</f>
        <v>0</v>
      </c>
      <c r="CW47" s="17">
        <f>SMALL($BO47:$CR47,3)</f>
        <v>0</v>
      </c>
      <c r="CX47" s="17">
        <f>SMALL($BO47:$CR47,4)</f>
        <v>0</v>
      </c>
      <c r="CY47" s="17">
        <f>SMALL($BO47:$CR47,5)</f>
        <v>0</v>
      </c>
      <c r="CZ47" s="17">
        <f>SMALL($BO47:$CR47,6)</f>
        <v>0</v>
      </c>
      <c r="DA47" s="17">
        <f>SMALL($BO47:$CR47,7)</f>
        <v>0</v>
      </c>
      <c r="DB47" s="17">
        <f>SMALL($BO47:$CR47,8)</f>
        <v>0</v>
      </c>
      <c r="DC47" s="17">
        <f>SMALL($BO47:$CR47,9)</f>
        <v>0</v>
      </c>
      <c r="DD47" s="17">
        <f>SMALL($BO47:$CR47,10)</f>
        <v>0</v>
      </c>
      <c r="DE47" s="17">
        <f>SMALL($BO47:$CR47,11)</f>
        <v>0</v>
      </c>
      <c r="DF47" s="17">
        <f>SMALL($BO47:$CR47,12)</f>
        <v>0</v>
      </c>
      <c r="DG47" s="17">
        <f>SMALL($BO47:$CR47,13)</f>
        <v>0</v>
      </c>
      <c r="DH47" s="17">
        <f>SMALL($BO47:$CR47,14)</f>
        <v>0</v>
      </c>
      <c r="DI47" s="17">
        <f>SMALL($BO47:$CR47,15)</f>
        <v>0</v>
      </c>
      <c r="DJ47" s="17">
        <f>SMALL($BO47:$CR47,16)</f>
        <v>0</v>
      </c>
      <c r="DK47" s="17">
        <f>SMALL($BO47:$CR47,17)</f>
        <v>1</v>
      </c>
      <c r="DL47" s="17">
        <f>SMALL($BO47:$CR47,18)</f>
        <v>1</v>
      </c>
      <c r="DM47" s="17">
        <f>SMALL($BO47:$CR47,19)</f>
        <v>1</v>
      </c>
      <c r="DN47" s="17">
        <f>SMALL($BO47:$CR47,20)</f>
        <v>20</v>
      </c>
      <c r="DO47" s="17">
        <f>SMALL($BO47:$CR47,21)</f>
        <v>20</v>
      </c>
      <c r="DP47" s="17">
        <f>SMALL($BO47:$CR47,22)</f>
        <v>21</v>
      </c>
      <c r="DQ47" s="17">
        <f>SMALL($BO47:$CR47,23)</f>
        <v>23</v>
      </c>
      <c r="DR47" s="17">
        <f>SMALL($BO47:$CR47,24)</f>
        <v>24</v>
      </c>
      <c r="DS47" s="17">
        <f>SMALL($BO47:$CR47,25)</f>
        <v>24</v>
      </c>
      <c r="DT47">
        <f>SMALL($BO47:$CR47,26)</f>
        <v>25</v>
      </c>
      <c r="DU47">
        <f>SMALL($BO47:$CR47,27)</f>
        <v>30</v>
      </c>
      <c r="DV47">
        <f>SMALL($BO47:$CR47,28)</f>
        <v>33</v>
      </c>
      <c r="DW47">
        <f>SMALL($BO47:$CR47,29)</f>
        <v>36</v>
      </c>
      <c r="DX47">
        <f>SMALL($BO47:$CR47,30)</f>
        <v>38</v>
      </c>
    </row>
    <row r="48" spans="1:128" ht="12.75">
      <c r="A48" s="1">
        <v>40</v>
      </c>
      <c r="B48" t="s">
        <v>36</v>
      </c>
      <c r="C48" s="22"/>
      <c r="D48" s="30">
        <f>CS48-SUM($CU48:CHOOSE($CU$8,$CU48,$CV48,$CW48,$CX48,$CY48,$CZ48,$DA48,$DB48,$DC48,$DD48,$DE48,$DF48,$DG48,$DH48,$DI48,$DJ48,$DK48,$DL48,$DM48,$DN48,$DO48,$DP48,$DQ48,$DR48))</f>
        <v>295</v>
      </c>
      <c r="E48" s="63"/>
      <c r="F48" s="15">
        <v>0</v>
      </c>
      <c r="G48" s="64">
        <v>0</v>
      </c>
      <c r="H48" s="15">
        <v>0</v>
      </c>
      <c r="I48" s="64">
        <v>0</v>
      </c>
      <c r="J48" s="15">
        <v>0</v>
      </c>
      <c r="K48" s="64">
        <v>0</v>
      </c>
      <c r="L48" s="15">
        <v>0</v>
      </c>
      <c r="M48" s="64">
        <v>0</v>
      </c>
      <c r="N48" s="15">
        <v>0</v>
      </c>
      <c r="O48" s="39">
        <v>0</v>
      </c>
      <c r="P48" s="15">
        <v>0</v>
      </c>
      <c r="Q48" s="4">
        <v>0</v>
      </c>
      <c r="R48" s="15">
        <v>0</v>
      </c>
      <c r="S48" s="4">
        <v>0</v>
      </c>
      <c r="T48" s="15">
        <v>0</v>
      </c>
      <c r="U48" s="64">
        <v>0</v>
      </c>
      <c r="V48" s="15">
        <v>0</v>
      </c>
      <c r="W48" s="4">
        <v>0</v>
      </c>
      <c r="X48" s="15">
        <v>0</v>
      </c>
      <c r="Y48" s="39">
        <v>0</v>
      </c>
      <c r="Z48" s="15">
        <v>0</v>
      </c>
      <c r="AA48" s="4">
        <v>0</v>
      </c>
      <c r="AB48" s="15">
        <v>0</v>
      </c>
      <c r="AC48" s="4">
        <v>0</v>
      </c>
      <c r="AD48" s="15">
        <v>0</v>
      </c>
      <c r="AE48" s="64">
        <v>0</v>
      </c>
      <c r="AF48" s="15">
        <v>0</v>
      </c>
      <c r="AG48" s="39">
        <v>0</v>
      </c>
      <c r="AH48" s="15">
        <v>21</v>
      </c>
      <c r="AI48" s="64">
        <f>51-AH48</f>
        <v>30</v>
      </c>
      <c r="AJ48" s="73">
        <v>9</v>
      </c>
      <c r="AK48" s="64">
        <f>51-AJ48</f>
        <v>42</v>
      </c>
      <c r="AL48" s="73">
        <v>7</v>
      </c>
      <c r="AM48" s="64">
        <f>51-AL48</f>
        <v>44</v>
      </c>
      <c r="AN48" s="73">
        <v>50</v>
      </c>
      <c r="AO48" s="64">
        <f>51-AN48</f>
        <v>1</v>
      </c>
      <c r="AP48" s="15">
        <v>31</v>
      </c>
      <c r="AQ48" s="64">
        <f>51-AP48</f>
        <v>20</v>
      </c>
      <c r="AR48" s="15">
        <v>18</v>
      </c>
      <c r="AS48" s="64">
        <f>51-AR48</f>
        <v>33</v>
      </c>
      <c r="AT48" s="15">
        <v>11</v>
      </c>
      <c r="AU48" s="64">
        <f>51-AT48</f>
        <v>40</v>
      </c>
      <c r="AV48" s="15">
        <v>35</v>
      </c>
      <c r="AW48" s="4">
        <f>51-AV48</f>
        <v>16</v>
      </c>
      <c r="AX48" s="15">
        <v>25</v>
      </c>
      <c r="AY48" s="39">
        <f>51-AX48</f>
        <v>26</v>
      </c>
      <c r="AZ48" s="67">
        <v>0</v>
      </c>
      <c r="BA48" s="64">
        <v>0</v>
      </c>
      <c r="BB48" s="15">
        <v>0</v>
      </c>
      <c r="BC48" s="64">
        <v>0</v>
      </c>
      <c r="BD48" s="15">
        <v>0</v>
      </c>
      <c r="BE48" s="64">
        <v>0</v>
      </c>
      <c r="BF48" s="15">
        <v>0</v>
      </c>
      <c r="BG48" s="64">
        <v>0</v>
      </c>
      <c r="BH48" s="15">
        <v>0</v>
      </c>
      <c r="BI48" s="39">
        <v>0</v>
      </c>
      <c r="BJ48" s="15">
        <v>0</v>
      </c>
      <c r="BK48" s="39">
        <v>0</v>
      </c>
      <c r="BL48" s="89">
        <v>8</v>
      </c>
      <c r="BM48" s="4">
        <f>51-BL48</f>
        <v>43</v>
      </c>
      <c r="BN48" s="31"/>
      <c r="BO48" s="28">
        <f>G48</f>
        <v>0</v>
      </c>
      <c r="BP48" s="28">
        <f>I48</f>
        <v>0</v>
      </c>
      <c r="BQ48" s="28">
        <f>K48</f>
        <v>0</v>
      </c>
      <c r="BR48" s="28">
        <f>M48</f>
        <v>0</v>
      </c>
      <c r="BS48" s="28">
        <f>O48</f>
        <v>0</v>
      </c>
      <c r="BT48" s="28">
        <f>Q48</f>
        <v>0</v>
      </c>
      <c r="BU48" s="28">
        <f>S48</f>
        <v>0</v>
      </c>
      <c r="BV48" s="28">
        <f>U48</f>
        <v>0</v>
      </c>
      <c r="BW48" s="28">
        <f>W48</f>
        <v>0</v>
      </c>
      <c r="BX48" s="28">
        <f>Y48</f>
        <v>0</v>
      </c>
      <c r="BY48" s="28">
        <f>AA48</f>
        <v>0</v>
      </c>
      <c r="BZ48" s="28">
        <f>AC48</f>
        <v>0</v>
      </c>
      <c r="CA48" s="28">
        <f>AE48</f>
        <v>0</v>
      </c>
      <c r="CB48" s="28">
        <f>AG48</f>
        <v>0</v>
      </c>
      <c r="CC48" s="28">
        <f>AI48</f>
        <v>30</v>
      </c>
      <c r="CD48" s="28">
        <f>AK48</f>
        <v>42</v>
      </c>
      <c r="CE48" s="28">
        <f>AM48</f>
        <v>44</v>
      </c>
      <c r="CF48" s="28">
        <f>AO48</f>
        <v>1</v>
      </c>
      <c r="CG48" s="28">
        <f>AQ48</f>
        <v>20</v>
      </c>
      <c r="CH48" s="28">
        <f>AS48</f>
        <v>33</v>
      </c>
      <c r="CI48" s="28">
        <f>AU48</f>
        <v>40</v>
      </c>
      <c r="CJ48" s="28">
        <f>AW48</f>
        <v>16</v>
      </c>
      <c r="CK48" s="28">
        <f>AY48</f>
        <v>26</v>
      </c>
      <c r="CL48" s="28">
        <f>BA48</f>
        <v>0</v>
      </c>
      <c r="CM48" s="28">
        <f>BC48</f>
        <v>0</v>
      </c>
      <c r="CN48" s="28">
        <f>BE48</f>
        <v>0</v>
      </c>
      <c r="CO48" s="28">
        <f>BG48</f>
        <v>0</v>
      </c>
      <c r="CP48" s="28">
        <f>BI48</f>
        <v>0</v>
      </c>
      <c r="CQ48" s="28">
        <f>BK48</f>
        <v>0</v>
      </c>
      <c r="CR48" s="28">
        <f>BM48</f>
        <v>43</v>
      </c>
      <c r="CS48" s="29">
        <f>SUM(BO48:CR48)</f>
        <v>295</v>
      </c>
      <c r="CU48" s="17">
        <f>SMALL($BO48:$CR48,1)</f>
        <v>0</v>
      </c>
      <c r="CV48" s="17">
        <f>SMALL($BO48:$CR48,2)</f>
        <v>0</v>
      </c>
      <c r="CW48" s="17">
        <f>SMALL($BO48:$CR48,3)</f>
        <v>0</v>
      </c>
      <c r="CX48" s="17">
        <f>SMALL($BO48:$CR48,4)</f>
        <v>0</v>
      </c>
      <c r="CY48" s="17">
        <f>SMALL($BO48:$CR48,5)</f>
        <v>0</v>
      </c>
      <c r="CZ48" s="17">
        <f>SMALL($BO48:$CR48,6)</f>
        <v>0</v>
      </c>
      <c r="DA48" s="17">
        <f>SMALL($BO48:$CR48,7)</f>
        <v>0</v>
      </c>
      <c r="DB48" s="17">
        <f>SMALL($BO48:$CR48,8)</f>
        <v>0</v>
      </c>
      <c r="DC48" s="17">
        <f>SMALL($BO48:$CR48,9)</f>
        <v>0</v>
      </c>
      <c r="DD48" s="17">
        <f>SMALL($BO48:$CR48,10)</f>
        <v>0</v>
      </c>
      <c r="DE48" s="17">
        <f>SMALL($BO48:$CR48,11)</f>
        <v>0</v>
      </c>
      <c r="DF48" s="17">
        <f>SMALL($BO48:$CR48,12)</f>
        <v>0</v>
      </c>
      <c r="DG48" s="17">
        <f>SMALL($BO48:$CR48,13)</f>
        <v>0</v>
      </c>
      <c r="DH48" s="17">
        <f>SMALL($BO48:$CR48,14)</f>
        <v>0</v>
      </c>
      <c r="DI48" s="17">
        <f>SMALL($BO48:$CR48,15)</f>
        <v>0</v>
      </c>
      <c r="DJ48" s="17">
        <f>SMALL($BO48:$CR48,16)</f>
        <v>0</v>
      </c>
      <c r="DK48" s="17">
        <f>SMALL($BO48:$CR48,17)</f>
        <v>0</v>
      </c>
      <c r="DL48" s="17">
        <f>SMALL($BO48:$CR48,18)</f>
        <v>0</v>
      </c>
      <c r="DM48" s="17">
        <f>SMALL($BO48:$CR48,19)</f>
        <v>0</v>
      </c>
      <c r="DN48" s="17">
        <f>SMALL($BO48:$CR48,20)</f>
        <v>0</v>
      </c>
      <c r="DO48" s="17">
        <f>SMALL($BO48:$CR48,21)</f>
        <v>1</v>
      </c>
      <c r="DP48" s="17">
        <f>SMALL($BO48:$CR48,22)</f>
        <v>16</v>
      </c>
      <c r="DQ48" s="17">
        <f>SMALL($BO48:$CR48,23)</f>
        <v>20</v>
      </c>
      <c r="DR48" s="17">
        <f>SMALL($BO48:$CR48,24)</f>
        <v>26</v>
      </c>
      <c r="DS48" s="17">
        <f>SMALL($BO48:$CR48,25)</f>
        <v>30</v>
      </c>
      <c r="DT48">
        <f>SMALL($BO48:$CR48,26)</f>
        <v>33</v>
      </c>
      <c r="DU48">
        <f>SMALL($BO48:$CR48,27)</f>
        <v>40</v>
      </c>
      <c r="DV48">
        <f>SMALL($BO48:$CR48,28)</f>
        <v>42</v>
      </c>
      <c r="DW48">
        <f>SMALL($BO48:$CR48,29)</f>
        <v>43</v>
      </c>
      <c r="DX48">
        <f>SMALL($BO48:$CR48,30)</f>
        <v>44</v>
      </c>
    </row>
    <row r="49" spans="1:128" ht="12.75">
      <c r="A49" s="1">
        <v>41</v>
      </c>
      <c r="B49" t="s">
        <v>37</v>
      </c>
      <c r="C49" s="22"/>
      <c r="D49" s="30">
        <f>CS49-SUM($CU49:CHOOSE($CU$8,$CU49,$CV49,$CW49,$CX49,$CY49,$CZ49,$DA49,$DB49,$DC49,$DD49,$DE49,$DF49,$DG49,$DH49,$DI49,$DJ49,$DK49,$DL49,$DM49,$DN49,$DO49,$DP49,$DQ49,$DR49))</f>
        <v>291</v>
      </c>
      <c r="E49" s="63"/>
      <c r="F49" s="15">
        <v>0</v>
      </c>
      <c r="G49" s="64">
        <v>0</v>
      </c>
      <c r="H49" s="15">
        <v>0</v>
      </c>
      <c r="I49" s="64">
        <v>0</v>
      </c>
      <c r="J49" s="15">
        <v>0</v>
      </c>
      <c r="K49" s="64">
        <v>0</v>
      </c>
      <c r="L49" s="15">
        <v>0</v>
      </c>
      <c r="M49" s="64">
        <v>0</v>
      </c>
      <c r="N49" s="15">
        <v>0</v>
      </c>
      <c r="O49" s="39">
        <v>0</v>
      </c>
      <c r="P49" s="15">
        <v>0</v>
      </c>
      <c r="Q49" s="4">
        <v>0</v>
      </c>
      <c r="R49" s="15">
        <v>0</v>
      </c>
      <c r="S49" s="4">
        <v>0</v>
      </c>
      <c r="T49" s="15">
        <v>0</v>
      </c>
      <c r="U49" s="64">
        <v>0</v>
      </c>
      <c r="V49" s="15">
        <v>0</v>
      </c>
      <c r="W49" s="4">
        <v>0</v>
      </c>
      <c r="X49" s="15">
        <v>0</v>
      </c>
      <c r="Y49" s="39">
        <v>0</v>
      </c>
      <c r="Z49" s="15">
        <v>24</v>
      </c>
      <c r="AA49" s="4">
        <f>51-Z49</f>
        <v>27</v>
      </c>
      <c r="AB49" s="15">
        <v>23</v>
      </c>
      <c r="AC49" s="4">
        <f>51-AB49</f>
        <v>28</v>
      </c>
      <c r="AD49" s="15">
        <v>50</v>
      </c>
      <c r="AE49" s="64">
        <f>51-AD49</f>
        <v>1</v>
      </c>
      <c r="AF49" s="15">
        <v>25</v>
      </c>
      <c r="AG49" s="39">
        <f>51-AF49</f>
        <v>26</v>
      </c>
      <c r="AH49" s="15">
        <v>27</v>
      </c>
      <c r="AI49" s="64">
        <f>51-AH49</f>
        <v>24</v>
      </c>
      <c r="AJ49" s="73">
        <v>50</v>
      </c>
      <c r="AK49" s="64">
        <f>51-AJ49</f>
        <v>1</v>
      </c>
      <c r="AL49" s="73">
        <v>22</v>
      </c>
      <c r="AM49" s="64">
        <f>51-AL49</f>
        <v>29</v>
      </c>
      <c r="AN49" s="73">
        <v>19</v>
      </c>
      <c r="AO49" s="64">
        <f>51-AN49</f>
        <v>32</v>
      </c>
      <c r="AP49" s="15">
        <v>37</v>
      </c>
      <c r="AQ49" s="64">
        <f>51-AP49</f>
        <v>14</v>
      </c>
      <c r="AR49" s="15">
        <v>28</v>
      </c>
      <c r="AS49" s="64">
        <f>51-AR49</f>
        <v>23</v>
      </c>
      <c r="AT49" s="15">
        <v>33</v>
      </c>
      <c r="AU49" s="64">
        <f>51-AT49</f>
        <v>18</v>
      </c>
      <c r="AV49" s="15">
        <v>20</v>
      </c>
      <c r="AW49" s="4">
        <f>51-AV49</f>
        <v>31</v>
      </c>
      <c r="AX49" s="15">
        <v>28</v>
      </c>
      <c r="AY49" s="39">
        <f>51-AX49</f>
        <v>23</v>
      </c>
      <c r="AZ49" s="67">
        <v>0</v>
      </c>
      <c r="BA49" s="64">
        <v>0</v>
      </c>
      <c r="BB49" s="15">
        <v>0</v>
      </c>
      <c r="BC49" s="64">
        <v>0</v>
      </c>
      <c r="BD49" s="15">
        <v>0</v>
      </c>
      <c r="BE49" s="64">
        <v>0</v>
      </c>
      <c r="BF49" s="15">
        <v>0</v>
      </c>
      <c r="BG49" s="64">
        <v>0</v>
      </c>
      <c r="BH49" s="15">
        <v>0</v>
      </c>
      <c r="BI49" s="39">
        <v>0</v>
      </c>
      <c r="BJ49" s="15">
        <v>0</v>
      </c>
      <c r="BK49" s="39">
        <v>0</v>
      </c>
      <c r="BL49" s="55">
        <v>37</v>
      </c>
      <c r="BM49" s="4">
        <f>51-BL49</f>
        <v>14</v>
      </c>
      <c r="BN49" s="31"/>
      <c r="BO49" s="28">
        <f>G49</f>
        <v>0</v>
      </c>
      <c r="BP49" s="28">
        <f>I49</f>
        <v>0</v>
      </c>
      <c r="BQ49" s="28">
        <f>K49</f>
        <v>0</v>
      </c>
      <c r="BR49" s="28">
        <f>M49</f>
        <v>0</v>
      </c>
      <c r="BS49" s="28">
        <f>O49</f>
        <v>0</v>
      </c>
      <c r="BT49" s="28">
        <f>Q49</f>
        <v>0</v>
      </c>
      <c r="BU49" s="28">
        <f>S49</f>
        <v>0</v>
      </c>
      <c r="BV49" s="28">
        <f>U49</f>
        <v>0</v>
      </c>
      <c r="BW49" s="28">
        <f>W49</f>
        <v>0</v>
      </c>
      <c r="BX49" s="28">
        <f>Y49</f>
        <v>0</v>
      </c>
      <c r="BY49" s="28">
        <f>AA49</f>
        <v>27</v>
      </c>
      <c r="BZ49" s="28">
        <f>AC49</f>
        <v>28</v>
      </c>
      <c r="CA49" s="28">
        <f>AE49</f>
        <v>1</v>
      </c>
      <c r="CB49" s="28">
        <f>AG49</f>
        <v>26</v>
      </c>
      <c r="CC49" s="28">
        <f>AI49</f>
        <v>24</v>
      </c>
      <c r="CD49" s="28">
        <f>AK49</f>
        <v>1</v>
      </c>
      <c r="CE49" s="28">
        <f>AM49</f>
        <v>29</v>
      </c>
      <c r="CF49" s="28">
        <f>AO49</f>
        <v>32</v>
      </c>
      <c r="CG49" s="28">
        <f>AQ49</f>
        <v>14</v>
      </c>
      <c r="CH49" s="28">
        <f>AS49</f>
        <v>23</v>
      </c>
      <c r="CI49" s="28">
        <f>AU49</f>
        <v>18</v>
      </c>
      <c r="CJ49" s="28">
        <f>AW49</f>
        <v>31</v>
      </c>
      <c r="CK49" s="28">
        <f>AY49</f>
        <v>23</v>
      </c>
      <c r="CL49" s="28">
        <f>BA49</f>
        <v>0</v>
      </c>
      <c r="CM49" s="28">
        <f>BC49</f>
        <v>0</v>
      </c>
      <c r="CN49" s="28">
        <f>BE49</f>
        <v>0</v>
      </c>
      <c r="CO49" s="28">
        <f>BG49</f>
        <v>0</v>
      </c>
      <c r="CP49" s="28">
        <f>BI49</f>
        <v>0</v>
      </c>
      <c r="CQ49" s="28">
        <f>BK49</f>
        <v>0</v>
      </c>
      <c r="CR49" s="28">
        <f>BM49</f>
        <v>14</v>
      </c>
      <c r="CS49" s="29">
        <f>SUM(BO49:CR49)</f>
        <v>291</v>
      </c>
      <c r="CU49" s="17">
        <f>SMALL($BO49:$CR49,1)</f>
        <v>0</v>
      </c>
      <c r="CV49" s="17">
        <f>SMALL($BO49:$CR49,2)</f>
        <v>0</v>
      </c>
      <c r="CW49" s="17">
        <f>SMALL($BO49:$CR49,3)</f>
        <v>0</v>
      </c>
      <c r="CX49" s="17">
        <f>SMALL($BO49:$CR49,4)</f>
        <v>0</v>
      </c>
      <c r="CY49" s="17">
        <f>SMALL($BO49:$CR49,5)</f>
        <v>0</v>
      </c>
      <c r="CZ49" s="17">
        <f>SMALL($BO49:$CR49,6)</f>
        <v>0</v>
      </c>
      <c r="DA49" s="17">
        <f>SMALL($BO49:$CR49,7)</f>
        <v>0</v>
      </c>
      <c r="DB49" s="17">
        <f>SMALL($BO49:$CR49,8)</f>
        <v>0</v>
      </c>
      <c r="DC49" s="17">
        <f>SMALL($BO49:$CR49,9)</f>
        <v>0</v>
      </c>
      <c r="DD49" s="17">
        <f>SMALL($BO49:$CR49,10)</f>
        <v>0</v>
      </c>
      <c r="DE49" s="17">
        <f>SMALL($BO49:$CR49,11)</f>
        <v>0</v>
      </c>
      <c r="DF49" s="17">
        <f>SMALL($BO49:$CR49,12)</f>
        <v>0</v>
      </c>
      <c r="DG49" s="17">
        <f>SMALL($BO49:$CR49,13)</f>
        <v>0</v>
      </c>
      <c r="DH49" s="17">
        <f>SMALL($BO49:$CR49,14)</f>
        <v>0</v>
      </c>
      <c r="DI49" s="17">
        <f>SMALL($BO49:$CR49,15)</f>
        <v>0</v>
      </c>
      <c r="DJ49" s="17">
        <f>SMALL($BO49:$CR49,16)</f>
        <v>0</v>
      </c>
      <c r="DK49" s="17">
        <f>SMALL($BO49:$CR49,17)</f>
        <v>1</v>
      </c>
      <c r="DL49" s="17">
        <f>SMALL($BO49:$CR49,18)</f>
        <v>1</v>
      </c>
      <c r="DM49" s="17">
        <f>SMALL($BO49:$CR49,19)</f>
        <v>14</v>
      </c>
      <c r="DN49" s="17">
        <f>SMALL($BO49:$CR49,20)</f>
        <v>14</v>
      </c>
      <c r="DO49" s="17">
        <f>SMALL($BO49:$CR49,21)</f>
        <v>18</v>
      </c>
      <c r="DP49" s="17">
        <f>SMALL($BO49:$CR49,22)</f>
        <v>23</v>
      </c>
      <c r="DQ49" s="17">
        <f>SMALL($BO49:$CR49,23)</f>
        <v>23</v>
      </c>
      <c r="DR49" s="17">
        <f>SMALL($BO49:$CR49,24)</f>
        <v>24</v>
      </c>
      <c r="DS49" s="17">
        <f>SMALL($BO49:$CR49,25)</f>
        <v>26</v>
      </c>
      <c r="DT49">
        <f>SMALL($BO49:$CR49,26)</f>
        <v>27</v>
      </c>
      <c r="DU49">
        <f>SMALL($BO49:$CR49,27)</f>
        <v>28</v>
      </c>
      <c r="DV49">
        <f>SMALL($BO49:$CR49,28)</f>
        <v>29</v>
      </c>
      <c r="DW49">
        <f>SMALL($BO49:$CR49,29)</f>
        <v>31</v>
      </c>
      <c r="DX49">
        <f>SMALL($BO49:$CR49,30)</f>
        <v>32</v>
      </c>
    </row>
    <row r="50" spans="1:128" ht="12.75">
      <c r="A50" s="1">
        <v>42</v>
      </c>
      <c r="B50" s="9" t="s">
        <v>19</v>
      </c>
      <c r="C50" s="22"/>
      <c r="D50" s="30">
        <f>CS50-SUM($CU50:CHOOSE($CU$8,$CU50,$CV50,$CW50,$CX50,$CY50,$CZ50,$DA50,$DB50,$DC50,$DD50,$DE50,$DF50,$DG50,$DH50,$DI50,$DJ50,$DK50,$DL50,$DM50,$DN50,$DO50,$DP50,$DQ50,$DR50))</f>
        <v>288</v>
      </c>
      <c r="E50" s="63"/>
      <c r="F50" s="15">
        <v>0</v>
      </c>
      <c r="G50" s="64">
        <v>0</v>
      </c>
      <c r="H50" s="15">
        <v>0</v>
      </c>
      <c r="I50" s="64">
        <v>0</v>
      </c>
      <c r="J50" s="15">
        <v>0</v>
      </c>
      <c r="K50" s="64">
        <v>0</v>
      </c>
      <c r="L50" s="15">
        <v>0</v>
      </c>
      <c r="M50" s="64">
        <v>0</v>
      </c>
      <c r="N50" s="15">
        <v>0</v>
      </c>
      <c r="O50" s="39">
        <v>0</v>
      </c>
      <c r="P50" s="15">
        <v>0</v>
      </c>
      <c r="Q50" s="4">
        <v>0</v>
      </c>
      <c r="R50" s="15">
        <v>0</v>
      </c>
      <c r="S50" s="4">
        <v>0</v>
      </c>
      <c r="T50" s="15">
        <v>0</v>
      </c>
      <c r="U50" s="64">
        <v>0</v>
      </c>
      <c r="V50" s="15">
        <v>0</v>
      </c>
      <c r="W50" s="4">
        <v>0</v>
      </c>
      <c r="X50" s="15">
        <v>0</v>
      </c>
      <c r="Y50" s="39">
        <v>0</v>
      </c>
      <c r="Z50" s="15">
        <v>0</v>
      </c>
      <c r="AA50" s="4">
        <v>0</v>
      </c>
      <c r="AB50" s="15">
        <v>0</v>
      </c>
      <c r="AC50" s="4">
        <v>0</v>
      </c>
      <c r="AD50" s="15">
        <v>0</v>
      </c>
      <c r="AE50" s="64">
        <v>0</v>
      </c>
      <c r="AF50" s="15">
        <v>0</v>
      </c>
      <c r="AG50" s="39">
        <v>0</v>
      </c>
      <c r="AH50" s="15">
        <v>15</v>
      </c>
      <c r="AI50" s="64">
        <f>51-AH50</f>
        <v>36</v>
      </c>
      <c r="AJ50" s="73">
        <v>25</v>
      </c>
      <c r="AK50" s="64">
        <f>51-AJ50</f>
        <v>26</v>
      </c>
      <c r="AL50" s="73">
        <v>16</v>
      </c>
      <c r="AM50" s="64">
        <f>51-AL50</f>
        <v>35</v>
      </c>
      <c r="AN50" s="73">
        <v>12</v>
      </c>
      <c r="AO50" s="64">
        <f>51-AN50</f>
        <v>39</v>
      </c>
      <c r="AP50" s="15">
        <v>16</v>
      </c>
      <c r="AQ50" s="64">
        <f>51-AP50</f>
        <v>35</v>
      </c>
      <c r="AR50" s="15">
        <v>34</v>
      </c>
      <c r="AS50" s="64">
        <f>51-AR50</f>
        <v>17</v>
      </c>
      <c r="AT50" s="15">
        <v>12</v>
      </c>
      <c r="AU50" s="64">
        <f>51-AT50</f>
        <v>39</v>
      </c>
      <c r="AV50" s="15">
        <v>26</v>
      </c>
      <c r="AW50" s="4">
        <f>51-AV50</f>
        <v>25</v>
      </c>
      <c r="AX50" s="15">
        <v>15</v>
      </c>
      <c r="AY50" s="39">
        <f>51-AX50</f>
        <v>36</v>
      </c>
      <c r="AZ50" s="67">
        <v>0</v>
      </c>
      <c r="BA50" s="64">
        <v>0</v>
      </c>
      <c r="BB50" s="15">
        <v>0</v>
      </c>
      <c r="BC50" s="64">
        <v>0</v>
      </c>
      <c r="BD50" s="15">
        <v>0</v>
      </c>
      <c r="BE50" s="64">
        <v>0</v>
      </c>
      <c r="BF50" s="15">
        <v>0</v>
      </c>
      <c r="BG50" s="64">
        <v>0</v>
      </c>
      <c r="BH50" s="15">
        <v>0</v>
      </c>
      <c r="BI50" s="39">
        <v>0</v>
      </c>
      <c r="BJ50" s="15">
        <v>0</v>
      </c>
      <c r="BK50" s="39">
        <v>0</v>
      </c>
      <c r="BL50" s="58">
        <v>0</v>
      </c>
      <c r="BM50" s="25">
        <v>0</v>
      </c>
      <c r="BN50" s="31"/>
      <c r="BO50" s="28">
        <f>G50</f>
        <v>0</v>
      </c>
      <c r="BP50" s="28">
        <f>I50</f>
        <v>0</v>
      </c>
      <c r="BQ50" s="28">
        <f>K50</f>
        <v>0</v>
      </c>
      <c r="BR50" s="28">
        <f>M50</f>
        <v>0</v>
      </c>
      <c r="BS50" s="28">
        <f>O50</f>
        <v>0</v>
      </c>
      <c r="BT50" s="28">
        <f>Q50</f>
        <v>0</v>
      </c>
      <c r="BU50" s="28">
        <f>S50</f>
        <v>0</v>
      </c>
      <c r="BV50" s="28">
        <f>U50</f>
        <v>0</v>
      </c>
      <c r="BW50" s="28">
        <f>W50</f>
        <v>0</v>
      </c>
      <c r="BX50" s="28">
        <f>Y50</f>
        <v>0</v>
      </c>
      <c r="BY50" s="28">
        <f>AA50</f>
        <v>0</v>
      </c>
      <c r="BZ50" s="28">
        <f>AC50</f>
        <v>0</v>
      </c>
      <c r="CA50" s="28">
        <f>AE50</f>
        <v>0</v>
      </c>
      <c r="CB50" s="28">
        <f>AG50</f>
        <v>0</v>
      </c>
      <c r="CC50" s="28">
        <f>AI50</f>
        <v>36</v>
      </c>
      <c r="CD50" s="28">
        <f>AK50</f>
        <v>26</v>
      </c>
      <c r="CE50" s="28">
        <f>AM50</f>
        <v>35</v>
      </c>
      <c r="CF50" s="28">
        <f>AO50</f>
        <v>39</v>
      </c>
      <c r="CG50" s="28">
        <f>AQ50</f>
        <v>35</v>
      </c>
      <c r="CH50" s="28">
        <f>AS50</f>
        <v>17</v>
      </c>
      <c r="CI50" s="28">
        <f>AU50</f>
        <v>39</v>
      </c>
      <c r="CJ50" s="28">
        <f>AW50</f>
        <v>25</v>
      </c>
      <c r="CK50" s="28">
        <f>AY50</f>
        <v>36</v>
      </c>
      <c r="CL50" s="28">
        <f>BA50</f>
        <v>0</v>
      </c>
      <c r="CM50" s="28">
        <f>BC50</f>
        <v>0</v>
      </c>
      <c r="CN50" s="28">
        <f>BE50</f>
        <v>0</v>
      </c>
      <c r="CO50" s="28">
        <f>BG50</f>
        <v>0</v>
      </c>
      <c r="CP50" s="28">
        <f>BI50</f>
        <v>0</v>
      </c>
      <c r="CQ50" s="28">
        <f>BK50</f>
        <v>0</v>
      </c>
      <c r="CR50" s="28">
        <f>BM50</f>
        <v>0</v>
      </c>
      <c r="CS50" s="29">
        <f>SUM(BO50:CR50)</f>
        <v>288</v>
      </c>
      <c r="CU50" s="17">
        <f>SMALL($BO50:$CR50,1)</f>
        <v>0</v>
      </c>
      <c r="CV50" s="17">
        <f>SMALL($BO50:$CR50,2)</f>
        <v>0</v>
      </c>
      <c r="CW50" s="17">
        <f>SMALL($BO50:$CR50,3)</f>
        <v>0</v>
      </c>
      <c r="CX50" s="17">
        <f>SMALL($BO50:$CR50,4)</f>
        <v>0</v>
      </c>
      <c r="CY50" s="17">
        <f>SMALL($BO50:$CR50,5)</f>
        <v>0</v>
      </c>
      <c r="CZ50" s="17">
        <f>SMALL($BO50:$CR50,6)</f>
        <v>0</v>
      </c>
      <c r="DA50" s="17">
        <f>SMALL($BO50:$CR50,7)</f>
        <v>0</v>
      </c>
      <c r="DB50" s="17">
        <f>SMALL($BO50:$CR50,8)</f>
        <v>0</v>
      </c>
      <c r="DC50" s="17">
        <f>SMALL($BO50:$CR50,9)</f>
        <v>0</v>
      </c>
      <c r="DD50" s="17">
        <f>SMALL($BO50:$CR50,10)</f>
        <v>0</v>
      </c>
      <c r="DE50" s="17">
        <f>SMALL($BO50:$CR50,11)</f>
        <v>0</v>
      </c>
      <c r="DF50" s="17">
        <f>SMALL($BO50:$CR50,12)</f>
        <v>0</v>
      </c>
      <c r="DG50" s="17">
        <f>SMALL($BO50:$CR50,13)</f>
        <v>0</v>
      </c>
      <c r="DH50" s="17">
        <f>SMALL($BO50:$CR50,14)</f>
        <v>0</v>
      </c>
      <c r="DI50" s="17">
        <f>SMALL($BO50:$CR50,15)</f>
        <v>0</v>
      </c>
      <c r="DJ50" s="17">
        <f>SMALL($BO50:$CR50,16)</f>
        <v>0</v>
      </c>
      <c r="DK50" s="17">
        <f>SMALL($BO50:$CR50,17)</f>
        <v>0</v>
      </c>
      <c r="DL50" s="17">
        <f>SMALL($BO50:$CR50,18)</f>
        <v>0</v>
      </c>
      <c r="DM50" s="17">
        <f>SMALL($BO50:$CR50,19)</f>
        <v>0</v>
      </c>
      <c r="DN50" s="17">
        <f>SMALL($BO50:$CR50,20)</f>
        <v>0</v>
      </c>
      <c r="DO50" s="17">
        <f>SMALL($BO50:$CR50,21)</f>
        <v>0</v>
      </c>
      <c r="DP50" s="17">
        <f>SMALL($BO50:$CR50,22)</f>
        <v>17</v>
      </c>
      <c r="DQ50" s="17">
        <f>SMALL($BO50:$CR50,23)</f>
        <v>25</v>
      </c>
      <c r="DR50" s="17">
        <f>SMALL($BO50:$CR50,24)</f>
        <v>26</v>
      </c>
      <c r="DS50" s="17">
        <f>SMALL($BO50:$CR50,25)</f>
        <v>35</v>
      </c>
      <c r="DT50">
        <f>SMALL($BO50:$CR50,26)</f>
        <v>35</v>
      </c>
      <c r="DU50">
        <f>SMALL($BO50:$CR50,27)</f>
        <v>36</v>
      </c>
      <c r="DV50">
        <f>SMALL($BO50:$CR50,28)</f>
        <v>36</v>
      </c>
      <c r="DW50">
        <f>SMALL($BO50:$CR50,29)</f>
        <v>39</v>
      </c>
      <c r="DX50">
        <f>SMALL($BO50:$CR50,30)</f>
        <v>39</v>
      </c>
    </row>
    <row r="51" spans="1:128" ht="12.75">
      <c r="A51" s="1">
        <v>43</v>
      </c>
      <c r="B51" t="s">
        <v>41</v>
      </c>
      <c r="C51" s="22"/>
      <c r="D51" s="30">
        <f>CS51-SUM($CU51:CHOOSE($CU$8,$CU51,$CV51,$CW51,$CX51,$CY51,$CZ51,$DA51,$DB51,$DC51,$DD51,$DE51,$DF51,$DG51,$DH51,$DI51,$DJ51,$DK51,$DL51,$DM51,$DN51,$DO51,$DP51,$DQ51,$DR51))</f>
        <v>285</v>
      </c>
      <c r="E51" s="63"/>
      <c r="F51" s="15">
        <v>14</v>
      </c>
      <c r="G51" s="64">
        <v>37</v>
      </c>
      <c r="H51" s="15">
        <v>21</v>
      </c>
      <c r="I51" s="64">
        <v>30</v>
      </c>
      <c r="J51" s="15">
        <v>22</v>
      </c>
      <c r="K51" s="64">
        <v>29</v>
      </c>
      <c r="L51" s="15">
        <v>23</v>
      </c>
      <c r="M51" s="64">
        <v>28</v>
      </c>
      <c r="N51" s="15">
        <v>20</v>
      </c>
      <c r="O51" s="39">
        <v>31</v>
      </c>
      <c r="P51" s="15">
        <v>0</v>
      </c>
      <c r="Q51" s="4">
        <v>0</v>
      </c>
      <c r="R51" s="15">
        <v>0</v>
      </c>
      <c r="S51" s="4">
        <v>0</v>
      </c>
      <c r="T51" s="15">
        <v>0</v>
      </c>
      <c r="U51" s="64">
        <v>0</v>
      </c>
      <c r="V51" s="15">
        <v>0</v>
      </c>
      <c r="W51" s="4">
        <v>0</v>
      </c>
      <c r="X51" s="15">
        <v>0</v>
      </c>
      <c r="Y51" s="39">
        <v>0</v>
      </c>
      <c r="Z51" s="15">
        <v>0</v>
      </c>
      <c r="AA51" s="4">
        <v>0</v>
      </c>
      <c r="AB51" s="15">
        <v>0</v>
      </c>
      <c r="AC51" s="4">
        <v>0</v>
      </c>
      <c r="AD51" s="15">
        <v>0</v>
      </c>
      <c r="AE51" s="64">
        <v>0</v>
      </c>
      <c r="AF51" s="15">
        <v>0</v>
      </c>
      <c r="AG51" s="39">
        <v>0</v>
      </c>
      <c r="AH51" s="15">
        <v>0</v>
      </c>
      <c r="AI51" s="64">
        <v>0</v>
      </c>
      <c r="AJ51" s="15">
        <v>0</v>
      </c>
      <c r="AK51" s="64">
        <v>0</v>
      </c>
      <c r="AL51" s="15">
        <v>0</v>
      </c>
      <c r="AM51" s="64">
        <v>0</v>
      </c>
      <c r="AN51" s="15">
        <v>0</v>
      </c>
      <c r="AO51" s="64">
        <v>0</v>
      </c>
      <c r="AP51" s="15">
        <v>0</v>
      </c>
      <c r="AQ51" s="64">
        <v>0</v>
      </c>
      <c r="AR51" s="15">
        <v>0</v>
      </c>
      <c r="AS51" s="64">
        <v>0</v>
      </c>
      <c r="AT51" s="15">
        <v>0</v>
      </c>
      <c r="AU51" s="64">
        <v>0</v>
      </c>
      <c r="AV51" s="15">
        <v>0</v>
      </c>
      <c r="AW51" s="64">
        <v>0</v>
      </c>
      <c r="AX51" s="15">
        <v>0</v>
      </c>
      <c r="AY51" s="39">
        <v>0</v>
      </c>
      <c r="AZ51" s="67">
        <v>34</v>
      </c>
      <c r="BA51" s="64">
        <f>51-AZ51</f>
        <v>17</v>
      </c>
      <c r="BB51" s="15">
        <v>36</v>
      </c>
      <c r="BC51" s="64">
        <f>51-BB51</f>
        <v>15</v>
      </c>
      <c r="BD51" s="15">
        <v>35</v>
      </c>
      <c r="BE51" s="64">
        <f>51-BD51</f>
        <v>16</v>
      </c>
      <c r="BF51" s="15">
        <v>35</v>
      </c>
      <c r="BG51" s="4">
        <f>51-BF51</f>
        <v>16</v>
      </c>
      <c r="BH51" s="15">
        <v>27</v>
      </c>
      <c r="BI51" s="39">
        <f>51-BH51</f>
        <v>24</v>
      </c>
      <c r="BJ51" s="15">
        <v>0</v>
      </c>
      <c r="BK51" s="39">
        <v>0</v>
      </c>
      <c r="BL51" s="56">
        <v>9</v>
      </c>
      <c r="BM51" s="4">
        <f>51-BL51</f>
        <v>42</v>
      </c>
      <c r="BN51" s="31"/>
      <c r="BO51" s="28">
        <f>G51</f>
        <v>37</v>
      </c>
      <c r="BP51" s="28">
        <f>I51</f>
        <v>30</v>
      </c>
      <c r="BQ51" s="28">
        <f>K51</f>
        <v>29</v>
      </c>
      <c r="BR51" s="28">
        <f>M51</f>
        <v>28</v>
      </c>
      <c r="BS51" s="28">
        <f>O51</f>
        <v>31</v>
      </c>
      <c r="BT51" s="28">
        <f>Q51</f>
        <v>0</v>
      </c>
      <c r="BU51" s="28">
        <f>S51</f>
        <v>0</v>
      </c>
      <c r="BV51" s="28">
        <f>U51</f>
        <v>0</v>
      </c>
      <c r="BW51" s="28">
        <f>W51</f>
        <v>0</v>
      </c>
      <c r="BX51" s="28">
        <f>Y51</f>
        <v>0</v>
      </c>
      <c r="BY51" s="28">
        <f>AA51</f>
        <v>0</v>
      </c>
      <c r="BZ51" s="28">
        <f>AC51</f>
        <v>0</v>
      </c>
      <c r="CA51" s="28">
        <f>AE51</f>
        <v>0</v>
      </c>
      <c r="CB51" s="28">
        <f>AG51</f>
        <v>0</v>
      </c>
      <c r="CC51" s="28">
        <f>AI51</f>
        <v>0</v>
      </c>
      <c r="CD51" s="28">
        <f>AK51</f>
        <v>0</v>
      </c>
      <c r="CE51" s="28">
        <f>AM51</f>
        <v>0</v>
      </c>
      <c r="CF51" s="28">
        <f>AO51</f>
        <v>0</v>
      </c>
      <c r="CG51" s="28">
        <f>AQ51</f>
        <v>0</v>
      </c>
      <c r="CH51" s="28">
        <f>AS51</f>
        <v>0</v>
      </c>
      <c r="CI51" s="28">
        <f>AU51</f>
        <v>0</v>
      </c>
      <c r="CJ51" s="28">
        <f>AW51</f>
        <v>0</v>
      </c>
      <c r="CK51" s="28">
        <f>AY51</f>
        <v>0</v>
      </c>
      <c r="CL51" s="28">
        <f>BA51</f>
        <v>17</v>
      </c>
      <c r="CM51" s="28">
        <f>BC51</f>
        <v>15</v>
      </c>
      <c r="CN51" s="28">
        <f>BE51</f>
        <v>16</v>
      </c>
      <c r="CO51" s="28">
        <f>BG51</f>
        <v>16</v>
      </c>
      <c r="CP51" s="28">
        <f>BI51</f>
        <v>24</v>
      </c>
      <c r="CQ51" s="28">
        <f>BK51</f>
        <v>0</v>
      </c>
      <c r="CR51" s="28">
        <f>BM51</f>
        <v>42</v>
      </c>
      <c r="CS51" s="29">
        <f>SUM(BO51:CR51)</f>
        <v>285</v>
      </c>
      <c r="CU51" s="17">
        <f>SMALL($BO51:$CR51,1)</f>
        <v>0</v>
      </c>
      <c r="CV51" s="17">
        <f>SMALL($BO51:$CR51,2)</f>
        <v>0</v>
      </c>
      <c r="CW51" s="17">
        <f>SMALL($BO51:$CR51,3)</f>
        <v>0</v>
      </c>
      <c r="CX51" s="17">
        <f>SMALL($BO51:$CR51,4)</f>
        <v>0</v>
      </c>
      <c r="CY51" s="17">
        <f>SMALL($BO51:$CR51,5)</f>
        <v>0</v>
      </c>
      <c r="CZ51" s="17">
        <f>SMALL($BO51:$CR51,6)</f>
        <v>0</v>
      </c>
      <c r="DA51" s="17">
        <f>SMALL($BO51:$CR51,7)</f>
        <v>0</v>
      </c>
      <c r="DB51" s="17">
        <f>SMALL($BO51:$CR51,8)</f>
        <v>0</v>
      </c>
      <c r="DC51" s="17">
        <f>SMALL($BO51:$CR51,9)</f>
        <v>0</v>
      </c>
      <c r="DD51" s="17">
        <f>SMALL($BO51:$CR51,10)</f>
        <v>0</v>
      </c>
      <c r="DE51" s="17">
        <f>SMALL($BO51:$CR51,11)</f>
        <v>0</v>
      </c>
      <c r="DF51" s="17">
        <f>SMALL($BO51:$CR51,12)</f>
        <v>0</v>
      </c>
      <c r="DG51" s="17">
        <f>SMALL($BO51:$CR51,13)</f>
        <v>0</v>
      </c>
      <c r="DH51" s="17">
        <f>SMALL($BO51:$CR51,14)</f>
        <v>0</v>
      </c>
      <c r="DI51" s="17">
        <f>SMALL($BO51:$CR51,15)</f>
        <v>0</v>
      </c>
      <c r="DJ51" s="17">
        <f>SMALL($BO51:$CR51,16)</f>
        <v>0</v>
      </c>
      <c r="DK51" s="17">
        <f>SMALL($BO51:$CR51,17)</f>
        <v>0</v>
      </c>
      <c r="DL51" s="17">
        <f>SMALL($BO51:$CR51,18)</f>
        <v>0</v>
      </c>
      <c r="DM51" s="17">
        <f>SMALL($BO51:$CR51,19)</f>
        <v>0</v>
      </c>
      <c r="DN51" s="17">
        <f>SMALL($BO51:$CR51,20)</f>
        <v>15</v>
      </c>
      <c r="DO51" s="17">
        <f>SMALL($BO51:$CR51,21)</f>
        <v>16</v>
      </c>
      <c r="DP51" s="17">
        <f>SMALL($BO51:$CR51,22)</f>
        <v>16</v>
      </c>
      <c r="DQ51" s="17">
        <f>SMALL($BO51:$CR51,23)</f>
        <v>17</v>
      </c>
      <c r="DR51" s="17">
        <f>SMALL($BO51:$CR51,24)</f>
        <v>24</v>
      </c>
      <c r="DS51" s="17">
        <f>SMALL($BO51:$CR51,25)</f>
        <v>28</v>
      </c>
      <c r="DT51">
        <f>SMALL($BO51:$CR51,26)</f>
        <v>29</v>
      </c>
      <c r="DU51">
        <f>SMALL($BO51:$CR51,27)</f>
        <v>30</v>
      </c>
      <c r="DV51">
        <f>SMALL($BO51:$CR51,28)</f>
        <v>31</v>
      </c>
      <c r="DW51">
        <f>SMALL($BO51:$CR51,29)</f>
        <v>37</v>
      </c>
      <c r="DX51">
        <f>SMALL($BO51:$CR51,30)</f>
        <v>42</v>
      </c>
    </row>
    <row r="52" spans="1:128" ht="12.75">
      <c r="A52" s="1">
        <v>44</v>
      </c>
      <c r="B52" s="13" t="s">
        <v>107</v>
      </c>
      <c r="C52" s="22"/>
      <c r="D52" s="30">
        <f>CS52-SUM($CU52:CHOOSE($CU$8,$CU52,$CV52,$CW52,$CX52,$CY52,$CZ52,$DA52,$DB52,$DC52,$DD52,$DE52,$DF52,$DG52,$DH52,$DI52,$DJ52,$DK52,$DL52,$DM52,$DN52,$DO52,$DP52,$DQ52,$DR52))</f>
        <v>281</v>
      </c>
      <c r="E52" s="63"/>
      <c r="F52" s="15">
        <v>0</v>
      </c>
      <c r="G52" s="64">
        <v>0</v>
      </c>
      <c r="H52" s="15">
        <v>0</v>
      </c>
      <c r="I52" s="64">
        <v>0</v>
      </c>
      <c r="J52" s="15">
        <v>0</v>
      </c>
      <c r="K52" s="64">
        <v>0</v>
      </c>
      <c r="L52" s="15">
        <v>0</v>
      </c>
      <c r="M52" s="64">
        <v>0</v>
      </c>
      <c r="N52" s="15">
        <v>0</v>
      </c>
      <c r="O52" s="39">
        <v>0</v>
      </c>
      <c r="P52" s="15">
        <v>20</v>
      </c>
      <c r="Q52" s="4">
        <v>31</v>
      </c>
      <c r="R52" s="15">
        <v>51</v>
      </c>
      <c r="S52" s="4">
        <v>0</v>
      </c>
      <c r="T52" s="15">
        <v>24</v>
      </c>
      <c r="U52" s="64">
        <v>27</v>
      </c>
      <c r="V52" s="15">
        <v>21</v>
      </c>
      <c r="W52" s="4">
        <v>30</v>
      </c>
      <c r="X52" s="15">
        <v>16</v>
      </c>
      <c r="Y52" s="39">
        <v>35</v>
      </c>
      <c r="Z52" s="15">
        <v>0</v>
      </c>
      <c r="AA52" s="4">
        <v>0</v>
      </c>
      <c r="AB52" s="15">
        <v>0</v>
      </c>
      <c r="AC52" s="4">
        <v>0</v>
      </c>
      <c r="AD52" s="15">
        <v>0</v>
      </c>
      <c r="AE52" s="64">
        <v>0</v>
      </c>
      <c r="AF52" s="15">
        <v>0</v>
      </c>
      <c r="AG52" s="39">
        <v>0</v>
      </c>
      <c r="AH52" s="15">
        <v>0</v>
      </c>
      <c r="AI52" s="64">
        <v>0</v>
      </c>
      <c r="AJ52" s="15">
        <v>0</v>
      </c>
      <c r="AK52" s="64">
        <v>0</v>
      </c>
      <c r="AL52" s="15">
        <v>0</v>
      </c>
      <c r="AM52" s="64">
        <v>0</v>
      </c>
      <c r="AN52" s="15">
        <v>0</v>
      </c>
      <c r="AO52" s="64">
        <v>0</v>
      </c>
      <c r="AP52" s="15">
        <v>0</v>
      </c>
      <c r="AQ52" s="64">
        <v>0</v>
      </c>
      <c r="AR52" s="15">
        <v>0</v>
      </c>
      <c r="AS52" s="64">
        <v>0</v>
      </c>
      <c r="AT52" s="15">
        <v>0</v>
      </c>
      <c r="AU52" s="64">
        <v>0</v>
      </c>
      <c r="AV52" s="15">
        <v>0</v>
      </c>
      <c r="AW52" s="64">
        <v>0</v>
      </c>
      <c r="AX52" s="15">
        <v>0</v>
      </c>
      <c r="AY52" s="39">
        <v>0</v>
      </c>
      <c r="AZ52" s="67">
        <v>32</v>
      </c>
      <c r="BA52" s="64">
        <f>51-AZ52</f>
        <v>19</v>
      </c>
      <c r="BB52" s="15">
        <v>29</v>
      </c>
      <c r="BC52" s="64">
        <f>51-BB52</f>
        <v>22</v>
      </c>
      <c r="BD52" s="15">
        <v>33</v>
      </c>
      <c r="BE52" s="64">
        <f>51-BD52</f>
        <v>18</v>
      </c>
      <c r="BF52" s="15">
        <v>25</v>
      </c>
      <c r="BG52" s="4">
        <f>51-BF52</f>
        <v>26</v>
      </c>
      <c r="BH52" s="15">
        <v>26</v>
      </c>
      <c r="BI52" s="39">
        <f>51-BH52</f>
        <v>25</v>
      </c>
      <c r="BJ52" s="15">
        <v>0</v>
      </c>
      <c r="BK52" s="39">
        <v>0</v>
      </c>
      <c r="BL52" s="53">
        <v>3</v>
      </c>
      <c r="BM52" s="4">
        <f>51-BL52</f>
        <v>48</v>
      </c>
      <c r="BN52" s="31"/>
      <c r="BO52" s="28">
        <f>G52</f>
        <v>0</v>
      </c>
      <c r="BP52" s="28">
        <f>I52</f>
        <v>0</v>
      </c>
      <c r="BQ52" s="28">
        <f>K52</f>
        <v>0</v>
      </c>
      <c r="BR52" s="28">
        <f>M52</f>
        <v>0</v>
      </c>
      <c r="BS52" s="28">
        <f>O52</f>
        <v>0</v>
      </c>
      <c r="BT52" s="28">
        <f>Q52</f>
        <v>31</v>
      </c>
      <c r="BU52" s="28">
        <f>S52</f>
        <v>0</v>
      </c>
      <c r="BV52" s="28">
        <f>U52</f>
        <v>27</v>
      </c>
      <c r="BW52" s="28">
        <f>W52</f>
        <v>30</v>
      </c>
      <c r="BX52" s="28">
        <f>Y52</f>
        <v>35</v>
      </c>
      <c r="BY52" s="28">
        <f>AA52</f>
        <v>0</v>
      </c>
      <c r="BZ52" s="28">
        <f>AC52</f>
        <v>0</v>
      </c>
      <c r="CA52" s="28">
        <f>AE52</f>
        <v>0</v>
      </c>
      <c r="CB52" s="28">
        <f>AG52</f>
        <v>0</v>
      </c>
      <c r="CC52" s="28">
        <f>AI52</f>
        <v>0</v>
      </c>
      <c r="CD52" s="28">
        <f>AK52</f>
        <v>0</v>
      </c>
      <c r="CE52" s="28">
        <f>AM52</f>
        <v>0</v>
      </c>
      <c r="CF52" s="28">
        <f>AO52</f>
        <v>0</v>
      </c>
      <c r="CG52" s="28">
        <f>AQ52</f>
        <v>0</v>
      </c>
      <c r="CH52" s="28">
        <f>AS52</f>
        <v>0</v>
      </c>
      <c r="CI52" s="28">
        <f>AU52</f>
        <v>0</v>
      </c>
      <c r="CJ52" s="28">
        <f>AW52</f>
        <v>0</v>
      </c>
      <c r="CK52" s="28">
        <f>AY52</f>
        <v>0</v>
      </c>
      <c r="CL52" s="28">
        <f>BA52</f>
        <v>19</v>
      </c>
      <c r="CM52" s="28">
        <f>BC52</f>
        <v>22</v>
      </c>
      <c r="CN52" s="28">
        <f>BE52</f>
        <v>18</v>
      </c>
      <c r="CO52" s="28">
        <f>BG52</f>
        <v>26</v>
      </c>
      <c r="CP52" s="28">
        <f>BI52</f>
        <v>25</v>
      </c>
      <c r="CQ52" s="28">
        <f>BK52</f>
        <v>0</v>
      </c>
      <c r="CR52" s="28">
        <f>BM52</f>
        <v>48</v>
      </c>
      <c r="CS52" s="29">
        <f>SUM(BO52:CR52)</f>
        <v>281</v>
      </c>
      <c r="CU52" s="17">
        <f>SMALL($BO52:$CR52,1)</f>
        <v>0</v>
      </c>
      <c r="CV52" s="17">
        <f>SMALL($BO52:$CR52,2)</f>
        <v>0</v>
      </c>
      <c r="CW52" s="17">
        <f>SMALL($BO52:$CR52,3)</f>
        <v>0</v>
      </c>
      <c r="CX52" s="17">
        <f>SMALL($BO52:$CR52,4)</f>
        <v>0</v>
      </c>
      <c r="CY52" s="17">
        <f>SMALL($BO52:$CR52,5)</f>
        <v>0</v>
      </c>
      <c r="CZ52" s="17">
        <f>SMALL($BO52:$CR52,6)</f>
        <v>0</v>
      </c>
      <c r="DA52" s="17">
        <f>SMALL($BO52:$CR52,7)</f>
        <v>0</v>
      </c>
      <c r="DB52" s="17">
        <f>SMALL($BO52:$CR52,8)</f>
        <v>0</v>
      </c>
      <c r="DC52" s="17">
        <f>SMALL($BO52:$CR52,9)</f>
        <v>0</v>
      </c>
      <c r="DD52" s="17">
        <f>SMALL($BO52:$CR52,10)</f>
        <v>0</v>
      </c>
      <c r="DE52" s="17">
        <f>SMALL($BO52:$CR52,11)</f>
        <v>0</v>
      </c>
      <c r="DF52" s="17">
        <f>SMALL($BO52:$CR52,12)</f>
        <v>0</v>
      </c>
      <c r="DG52" s="17">
        <f>SMALL($BO52:$CR52,13)</f>
        <v>0</v>
      </c>
      <c r="DH52" s="17">
        <f>SMALL($BO52:$CR52,14)</f>
        <v>0</v>
      </c>
      <c r="DI52" s="17">
        <f>SMALL($BO52:$CR52,15)</f>
        <v>0</v>
      </c>
      <c r="DJ52" s="17">
        <f>SMALL($BO52:$CR52,16)</f>
        <v>0</v>
      </c>
      <c r="DK52" s="17">
        <f>SMALL($BO52:$CR52,17)</f>
        <v>0</v>
      </c>
      <c r="DL52" s="17">
        <f>SMALL($BO52:$CR52,18)</f>
        <v>0</v>
      </c>
      <c r="DM52" s="17">
        <f>SMALL($BO52:$CR52,19)</f>
        <v>0</v>
      </c>
      <c r="DN52" s="17">
        <f>SMALL($BO52:$CR52,20)</f>
        <v>0</v>
      </c>
      <c r="DO52" s="17">
        <f>SMALL($BO52:$CR52,21)</f>
        <v>18</v>
      </c>
      <c r="DP52" s="17">
        <f>SMALL($BO52:$CR52,22)</f>
        <v>19</v>
      </c>
      <c r="DQ52" s="17">
        <f>SMALL($BO52:$CR52,23)</f>
        <v>22</v>
      </c>
      <c r="DR52" s="17">
        <f>SMALL($BO52:$CR52,24)</f>
        <v>25</v>
      </c>
      <c r="DS52" s="17">
        <f>SMALL($BO52:$CR52,25)</f>
        <v>26</v>
      </c>
      <c r="DT52">
        <f>SMALL($BO52:$CR52,26)</f>
        <v>27</v>
      </c>
      <c r="DU52">
        <f>SMALL($BO52:$CR52,27)</f>
        <v>30</v>
      </c>
      <c r="DV52">
        <f>SMALL($BO52:$CR52,28)</f>
        <v>31</v>
      </c>
      <c r="DW52">
        <f>SMALL($BO52:$CR52,29)</f>
        <v>35</v>
      </c>
      <c r="DX52">
        <f>SMALL($BO52:$CR52,30)</f>
        <v>48</v>
      </c>
    </row>
    <row r="53" spans="1:128" ht="12.75">
      <c r="A53" s="1">
        <v>45</v>
      </c>
      <c r="B53" t="s">
        <v>42</v>
      </c>
      <c r="C53" s="22"/>
      <c r="D53" s="30">
        <f>CS53-SUM($CU53:CHOOSE($CU$8,$CU53,$CV53,$CW53,$CX53,$CY53,$CZ53,$DA53,$DB53,$DC53,$DD53,$DE53,$DF53,$DG53,$DH53,$DI53,$DJ53,$DK53,$DL53,$DM53,$DN53,$DO53,$DP53,$DQ53,$DR53))</f>
        <v>271</v>
      </c>
      <c r="E53" s="63"/>
      <c r="F53" s="15">
        <v>0</v>
      </c>
      <c r="G53" s="64">
        <v>0</v>
      </c>
      <c r="H53" s="15">
        <v>0</v>
      </c>
      <c r="I53" s="64">
        <v>0</v>
      </c>
      <c r="J53" s="15">
        <v>0</v>
      </c>
      <c r="K53" s="64">
        <v>0</v>
      </c>
      <c r="L53" s="15">
        <v>0</v>
      </c>
      <c r="M53" s="64">
        <v>0</v>
      </c>
      <c r="N53" s="15">
        <v>0</v>
      </c>
      <c r="O53" s="39">
        <v>0</v>
      </c>
      <c r="P53" s="15">
        <v>0</v>
      </c>
      <c r="Q53" s="4">
        <v>0</v>
      </c>
      <c r="R53" s="15">
        <v>0</v>
      </c>
      <c r="S53" s="4">
        <v>0</v>
      </c>
      <c r="T53" s="15">
        <v>0</v>
      </c>
      <c r="U53" s="64">
        <v>0</v>
      </c>
      <c r="V53" s="15">
        <v>0</v>
      </c>
      <c r="W53" s="4">
        <v>0</v>
      </c>
      <c r="X53" s="15">
        <v>0</v>
      </c>
      <c r="Y53" s="39">
        <v>0</v>
      </c>
      <c r="Z53" s="15">
        <v>22</v>
      </c>
      <c r="AA53" s="4">
        <f>51-Z53</f>
        <v>29</v>
      </c>
      <c r="AB53" s="15">
        <v>51</v>
      </c>
      <c r="AC53" s="4">
        <f>51-AB53</f>
        <v>0</v>
      </c>
      <c r="AD53" s="15">
        <v>29</v>
      </c>
      <c r="AE53" s="64">
        <f>51-AD53</f>
        <v>22</v>
      </c>
      <c r="AF53" s="15">
        <v>6</v>
      </c>
      <c r="AG53" s="39">
        <f>51-AF53</f>
        <v>45</v>
      </c>
      <c r="AH53" s="15">
        <v>0</v>
      </c>
      <c r="AI53" s="64">
        <v>0</v>
      </c>
      <c r="AJ53" s="15">
        <v>0</v>
      </c>
      <c r="AK53" s="64">
        <v>0</v>
      </c>
      <c r="AL53" s="15">
        <v>0</v>
      </c>
      <c r="AM53" s="64">
        <v>0</v>
      </c>
      <c r="AN53" s="15">
        <v>0</v>
      </c>
      <c r="AO53" s="64">
        <v>0</v>
      </c>
      <c r="AP53" s="15">
        <v>0</v>
      </c>
      <c r="AQ53" s="64">
        <v>0</v>
      </c>
      <c r="AR53" s="15">
        <v>0</v>
      </c>
      <c r="AS53" s="64">
        <v>0</v>
      </c>
      <c r="AT53" s="15">
        <v>0</v>
      </c>
      <c r="AU53" s="64">
        <v>0</v>
      </c>
      <c r="AV53" s="15">
        <v>0</v>
      </c>
      <c r="AW53" s="64">
        <v>0</v>
      </c>
      <c r="AX53" s="15">
        <v>0</v>
      </c>
      <c r="AY53" s="39">
        <v>0</v>
      </c>
      <c r="AZ53" s="67">
        <v>22</v>
      </c>
      <c r="BA53" s="64">
        <f>51-AZ53</f>
        <v>29</v>
      </c>
      <c r="BB53" s="15">
        <v>35</v>
      </c>
      <c r="BC53" s="64">
        <f>51-BB53</f>
        <v>16</v>
      </c>
      <c r="BD53" s="15">
        <v>23</v>
      </c>
      <c r="BE53" s="64">
        <f>51-BD53</f>
        <v>28</v>
      </c>
      <c r="BF53" s="15">
        <v>18</v>
      </c>
      <c r="BG53" s="4">
        <f>51-BF53</f>
        <v>33</v>
      </c>
      <c r="BH53" s="15">
        <v>30</v>
      </c>
      <c r="BI53" s="39">
        <f>51-BH53</f>
        <v>21</v>
      </c>
      <c r="BJ53" s="15">
        <v>0</v>
      </c>
      <c r="BK53" s="39">
        <v>0</v>
      </c>
      <c r="BL53" s="55">
        <v>3</v>
      </c>
      <c r="BM53" s="4">
        <f>51-BL53</f>
        <v>48</v>
      </c>
      <c r="BN53" s="31"/>
      <c r="BO53" s="28">
        <f>G53</f>
        <v>0</v>
      </c>
      <c r="BP53" s="28">
        <f>I53</f>
        <v>0</v>
      </c>
      <c r="BQ53" s="28">
        <f>K53</f>
        <v>0</v>
      </c>
      <c r="BR53" s="28">
        <f>M53</f>
        <v>0</v>
      </c>
      <c r="BS53" s="28">
        <f>O53</f>
        <v>0</v>
      </c>
      <c r="BT53" s="28">
        <f>Q53</f>
        <v>0</v>
      </c>
      <c r="BU53" s="28">
        <f>S53</f>
        <v>0</v>
      </c>
      <c r="BV53" s="28">
        <f>U53</f>
        <v>0</v>
      </c>
      <c r="BW53" s="28">
        <f>W53</f>
        <v>0</v>
      </c>
      <c r="BX53" s="28">
        <f>Y53</f>
        <v>0</v>
      </c>
      <c r="BY53" s="28">
        <f>AA53</f>
        <v>29</v>
      </c>
      <c r="BZ53" s="28">
        <f>AC53</f>
        <v>0</v>
      </c>
      <c r="CA53" s="28">
        <f>AE53</f>
        <v>22</v>
      </c>
      <c r="CB53" s="28">
        <f>AG53</f>
        <v>45</v>
      </c>
      <c r="CC53" s="28">
        <f>AI53</f>
        <v>0</v>
      </c>
      <c r="CD53" s="28">
        <f>AK53</f>
        <v>0</v>
      </c>
      <c r="CE53" s="28">
        <f>AM53</f>
        <v>0</v>
      </c>
      <c r="CF53" s="28">
        <f>AO53</f>
        <v>0</v>
      </c>
      <c r="CG53" s="28">
        <f>AQ53</f>
        <v>0</v>
      </c>
      <c r="CH53" s="28">
        <f>AS53</f>
        <v>0</v>
      </c>
      <c r="CI53" s="28">
        <f>AU53</f>
        <v>0</v>
      </c>
      <c r="CJ53" s="28">
        <f>AW53</f>
        <v>0</v>
      </c>
      <c r="CK53" s="28">
        <f>AY53</f>
        <v>0</v>
      </c>
      <c r="CL53" s="28">
        <f>BA53</f>
        <v>29</v>
      </c>
      <c r="CM53" s="28">
        <f>BC53</f>
        <v>16</v>
      </c>
      <c r="CN53" s="28">
        <f>BE53</f>
        <v>28</v>
      </c>
      <c r="CO53" s="28">
        <f>BG53</f>
        <v>33</v>
      </c>
      <c r="CP53" s="28">
        <f>BI53</f>
        <v>21</v>
      </c>
      <c r="CQ53" s="28">
        <f>BK53</f>
        <v>0</v>
      </c>
      <c r="CR53" s="28">
        <f>BM53</f>
        <v>48</v>
      </c>
      <c r="CS53" s="29">
        <f>SUM(BO53:CR53)</f>
        <v>271</v>
      </c>
      <c r="CU53" s="17">
        <f>SMALL($BO53:$CR53,1)</f>
        <v>0</v>
      </c>
      <c r="CV53" s="17">
        <f>SMALL($BO53:$CR53,2)</f>
        <v>0</v>
      </c>
      <c r="CW53" s="17">
        <f>SMALL($BO53:$CR53,3)</f>
        <v>0</v>
      </c>
      <c r="CX53" s="17">
        <f>SMALL($BO53:$CR53,4)</f>
        <v>0</v>
      </c>
      <c r="CY53" s="17">
        <f>SMALL($BO53:$CR53,5)</f>
        <v>0</v>
      </c>
      <c r="CZ53" s="17">
        <f>SMALL($BO53:$CR53,6)</f>
        <v>0</v>
      </c>
      <c r="DA53" s="17">
        <f>SMALL($BO53:$CR53,7)</f>
        <v>0</v>
      </c>
      <c r="DB53" s="17">
        <f>SMALL($BO53:$CR53,8)</f>
        <v>0</v>
      </c>
      <c r="DC53" s="17">
        <f>SMALL($BO53:$CR53,9)</f>
        <v>0</v>
      </c>
      <c r="DD53" s="17">
        <f>SMALL($BO53:$CR53,10)</f>
        <v>0</v>
      </c>
      <c r="DE53" s="17">
        <f>SMALL($BO53:$CR53,11)</f>
        <v>0</v>
      </c>
      <c r="DF53" s="17">
        <f>SMALL($BO53:$CR53,12)</f>
        <v>0</v>
      </c>
      <c r="DG53" s="17">
        <f>SMALL($BO53:$CR53,13)</f>
        <v>0</v>
      </c>
      <c r="DH53" s="17">
        <f>SMALL($BO53:$CR53,14)</f>
        <v>0</v>
      </c>
      <c r="DI53" s="17">
        <f>SMALL($BO53:$CR53,15)</f>
        <v>0</v>
      </c>
      <c r="DJ53" s="17">
        <f>SMALL($BO53:$CR53,16)</f>
        <v>0</v>
      </c>
      <c r="DK53" s="17">
        <f>SMALL($BO53:$CR53,17)</f>
        <v>0</v>
      </c>
      <c r="DL53" s="17">
        <f>SMALL($BO53:$CR53,18)</f>
        <v>0</v>
      </c>
      <c r="DM53" s="17">
        <f>SMALL($BO53:$CR53,19)</f>
        <v>0</v>
      </c>
      <c r="DN53" s="17">
        <f>SMALL($BO53:$CR53,20)</f>
        <v>0</v>
      </c>
      <c r="DO53" s="17">
        <f>SMALL($BO53:$CR53,21)</f>
        <v>0</v>
      </c>
      <c r="DP53" s="17">
        <f>SMALL($BO53:$CR53,22)</f>
        <v>16</v>
      </c>
      <c r="DQ53" s="17">
        <f>SMALL($BO53:$CR53,23)</f>
        <v>21</v>
      </c>
      <c r="DR53" s="17">
        <f>SMALL($BO53:$CR53,24)</f>
        <v>22</v>
      </c>
      <c r="DS53" s="17">
        <f>SMALL($BO53:$CR53,25)</f>
        <v>28</v>
      </c>
      <c r="DT53">
        <f>SMALL($BO53:$CR53,26)</f>
        <v>29</v>
      </c>
      <c r="DU53">
        <f>SMALL($BO53:$CR53,27)</f>
        <v>29</v>
      </c>
      <c r="DV53">
        <f>SMALL($BO53:$CR53,28)</f>
        <v>33</v>
      </c>
      <c r="DW53">
        <f>SMALL($BO53:$CR53,29)</f>
        <v>45</v>
      </c>
      <c r="DX53">
        <f>SMALL($BO53:$CR53,30)</f>
        <v>48</v>
      </c>
    </row>
    <row r="54" spans="1:128" ht="12.75">
      <c r="A54">
        <v>46</v>
      </c>
      <c r="B54" s="35" t="s">
        <v>122</v>
      </c>
      <c r="C54" s="22"/>
      <c r="D54" s="30">
        <f>CS54-SUM($CU54:CHOOSE($CU$8,$CU54,$CV54,$CW54,$CX54,$CY54,$CZ54,$DA54,$DB54,$DC54,$DD54,$DE54,$DF54,$DG54,$DH54,$DI54,$DJ54,$DK54,$DL54,$DM54,$DN54,$DO54,$DP54,$DQ54,$DR54))</f>
        <v>263</v>
      </c>
      <c r="E54" s="63"/>
      <c r="F54" s="15">
        <v>0</v>
      </c>
      <c r="G54" s="64">
        <v>0</v>
      </c>
      <c r="H54" s="15">
        <v>0</v>
      </c>
      <c r="I54" s="64">
        <v>0</v>
      </c>
      <c r="J54" s="15">
        <v>0</v>
      </c>
      <c r="K54" s="64">
        <v>0</v>
      </c>
      <c r="L54" s="15">
        <v>0</v>
      </c>
      <c r="M54" s="64">
        <v>0</v>
      </c>
      <c r="N54" s="15">
        <v>0</v>
      </c>
      <c r="O54" s="39">
        <v>0</v>
      </c>
      <c r="P54" s="15">
        <v>0</v>
      </c>
      <c r="Q54" s="4">
        <v>0</v>
      </c>
      <c r="R54" s="15">
        <v>0</v>
      </c>
      <c r="S54" s="4">
        <v>0</v>
      </c>
      <c r="T54" s="15">
        <v>0</v>
      </c>
      <c r="U54" s="64">
        <v>0</v>
      </c>
      <c r="V54" s="15">
        <v>0</v>
      </c>
      <c r="W54" s="4">
        <v>0</v>
      </c>
      <c r="X54" s="15">
        <v>0</v>
      </c>
      <c r="Y54" s="39">
        <v>0</v>
      </c>
      <c r="Z54" s="15">
        <v>0</v>
      </c>
      <c r="AA54" s="4">
        <v>0</v>
      </c>
      <c r="AB54" s="15">
        <v>0</v>
      </c>
      <c r="AC54" s="4">
        <v>0</v>
      </c>
      <c r="AD54" s="15">
        <v>0</v>
      </c>
      <c r="AE54" s="64">
        <v>0</v>
      </c>
      <c r="AF54" s="15">
        <v>0</v>
      </c>
      <c r="AG54" s="39">
        <v>0</v>
      </c>
      <c r="AH54" s="15">
        <v>33</v>
      </c>
      <c r="AI54" s="64">
        <f>51-AH54</f>
        <v>18</v>
      </c>
      <c r="AJ54" s="73">
        <v>27</v>
      </c>
      <c r="AK54" s="64">
        <f>51-AJ54</f>
        <v>24</v>
      </c>
      <c r="AL54" s="73">
        <v>25</v>
      </c>
      <c r="AM54" s="64">
        <f>51-AL54</f>
        <v>26</v>
      </c>
      <c r="AN54" s="73">
        <v>29</v>
      </c>
      <c r="AO54" s="64">
        <f>51-AN54</f>
        <v>22</v>
      </c>
      <c r="AP54" s="15">
        <v>32</v>
      </c>
      <c r="AQ54" s="64">
        <f>51-AP54</f>
        <v>19</v>
      </c>
      <c r="AR54" s="15">
        <v>31</v>
      </c>
      <c r="AS54" s="64">
        <f>51-AR54</f>
        <v>20</v>
      </c>
      <c r="AT54" s="15">
        <v>28</v>
      </c>
      <c r="AU54" s="64">
        <f>51-AT54</f>
        <v>23</v>
      </c>
      <c r="AV54" s="15">
        <v>11</v>
      </c>
      <c r="AW54" s="4">
        <f>51-AV54</f>
        <v>40</v>
      </c>
      <c r="AX54" s="15">
        <v>24</v>
      </c>
      <c r="AY54" s="39">
        <f>51-AX54</f>
        <v>27</v>
      </c>
      <c r="AZ54" s="67">
        <v>0</v>
      </c>
      <c r="BA54" s="64">
        <v>0</v>
      </c>
      <c r="BB54" s="15">
        <v>0</v>
      </c>
      <c r="BC54" s="64">
        <v>0</v>
      </c>
      <c r="BD54" s="15">
        <v>0</v>
      </c>
      <c r="BE54" s="64">
        <v>0</v>
      </c>
      <c r="BF54" s="15">
        <v>0</v>
      </c>
      <c r="BG54" s="64">
        <v>0</v>
      </c>
      <c r="BH54" s="15">
        <v>0</v>
      </c>
      <c r="BI54" s="39">
        <v>0</v>
      </c>
      <c r="BJ54" s="15">
        <v>0</v>
      </c>
      <c r="BK54" s="39">
        <v>0</v>
      </c>
      <c r="BL54" s="54">
        <v>7</v>
      </c>
      <c r="BM54" s="4">
        <f>51-BL54</f>
        <v>44</v>
      </c>
      <c r="BN54" s="31"/>
      <c r="BO54" s="28">
        <f>G54</f>
        <v>0</v>
      </c>
      <c r="BP54" s="28">
        <f>I54</f>
        <v>0</v>
      </c>
      <c r="BQ54" s="28">
        <f>K54</f>
        <v>0</v>
      </c>
      <c r="BR54" s="28">
        <f>M54</f>
        <v>0</v>
      </c>
      <c r="BS54" s="28">
        <f>O54</f>
        <v>0</v>
      </c>
      <c r="BT54" s="28">
        <f>Q54</f>
        <v>0</v>
      </c>
      <c r="BU54" s="28">
        <f>S54</f>
        <v>0</v>
      </c>
      <c r="BV54" s="28">
        <f>U54</f>
        <v>0</v>
      </c>
      <c r="BW54" s="28">
        <f>W54</f>
        <v>0</v>
      </c>
      <c r="BX54" s="28">
        <f>Y54</f>
        <v>0</v>
      </c>
      <c r="BY54" s="28">
        <f>AA54</f>
        <v>0</v>
      </c>
      <c r="BZ54" s="28">
        <f>AC54</f>
        <v>0</v>
      </c>
      <c r="CA54" s="28">
        <f>AE54</f>
        <v>0</v>
      </c>
      <c r="CB54" s="28">
        <f>AG54</f>
        <v>0</v>
      </c>
      <c r="CC54" s="28">
        <f>AI54</f>
        <v>18</v>
      </c>
      <c r="CD54" s="28">
        <f>AK54</f>
        <v>24</v>
      </c>
      <c r="CE54" s="28">
        <f>AM54</f>
        <v>26</v>
      </c>
      <c r="CF54" s="28">
        <f>AO54</f>
        <v>22</v>
      </c>
      <c r="CG54" s="28">
        <f>AQ54</f>
        <v>19</v>
      </c>
      <c r="CH54" s="28">
        <f>AS54</f>
        <v>20</v>
      </c>
      <c r="CI54" s="28">
        <f>AU54</f>
        <v>23</v>
      </c>
      <c r="CJ54" s="28">
        <f>AW54</f>
        <v>40</v>
      </c>
      <c r="CK54" s="28">
        <f>AY54</f>
        <v>27</v>
      </c>
      <c r="CL54" s="28">
        <f>BA54</f>
        <v>0</v>
      </c>
      <c r="CM54" s="28">
        <f>BC54</f>
        <v>0</v>
      </c>
      <c r="CN54" s="28">
        <f>BE54</f>
        <v>0</v>
      </c>
      <c r="CO54" s="28">
        <f>BG54</f>
        <v>0</v>
      </c>
      <c r="CP54" s="28">
        <f>BI54</f>
        <v>0</v>
      </c>
      <c r="CQ54" s="28">
        <f>BK54</f>
        <v>0</v>
      </c>
      <c r="CR54" s="28">
        <f>BM54</f>
        <v>44</v>
      </c>
      <c r="CS54" s="29">
        <f>SUM(BO54:CR54)</f>
        <v>263</v>
      </c>
      <c r="CU54" s="17">
        <f>SMALL($BO54:$CR54,1)</f>
        <v>0</v>
      </c>
      <c r="CV54" s="17">
        <f>SMALL($BO54:$CR54,2)</f>
        <v>0</v>
      </c>
      <c r="CW54" s="17">
        <f>SMALL($BO54:$CR54,3)</f>
        <v>0</v>
      </c>
      <c r="CX54" s="17">
        <f>SMALL($BO54:$CR54,4)</f>
        <v>0</v>
      </c>
      <c r="CY54" s="17">
        <f>SMALL($BO54:$CR54,5)</f>
        <v>0</v>
      </c>
      <c r="CZ54" s="17">
        <f>SMALL($BO54:$CR54,6)</f>
        <v>0</v>
      </c>
      <c r="DA54" s="17">
        <f>SMALL($BO54:$CR54,7)</f>
        <v>0</v>
      </c>
      <c r="DB54" s="17">
        <f>SMALL($BO54:$CR54,8)</f>
        <v>0</v>
      </c>
      <c r="DC54" s="17">
        <f>SMALL($BO54:$CR54,9)</f>
        <v>0</v>
      </c>
      <c r="DD54" s="17">
        <f>SMALL($BO54:$CR54,10)</f>
        <v>0</v>
      </c>
      <c r="DE54" s="17">
        <f>SMALL($BO54:$CR54,11)</f>
        <v>0</v>
      </c>
      <c r="DF54" s="17">
        <f>SMALL($BO54:$CR54,12)</f>
        <v>0</v>
      </c>
      <c r="DG54" s="17">
        <f>SMALL($BO54:$CR54,13)</f>
        <v>0</v>
      </c>
      <c r="DH54" s="17">
        <f>SMALL($BO54:$CR54,14)</f>
        <v>0</v>
      </c>
      <c r="DI54" s="17">
        <f>SMALL($BO54:$CR54,15)</f>
        <v>0</v>
      </c>
      <c r="DJ54" s="17">
        <f>SMALL($BO54:$CR54,16)</f>
        <v>0</v>
      </c>
      <c r="DK54" s="17">
        <f>SMALL($BO54:$CR54,17)</f>
        <v>0</v>
      </c>
      <c r="DL54" s="17">
        <f>SMALL($BO54:$CR54,18)</f>
        <v>0</v>
      </c>
      <c r="DM54" s="17">
        <f>SMALL($BO54:$CR54,19)</f>
        <v>0</v>
      </c>
      <c r="DN54" s="17">
        <f>SMALL($BO54:$CR54,20)</f>
        <v>0</v>
      </c>
      <c r="DO54" s="17">
        <f>SMALL($BO54:$CR54,21)</f>
        <v>18</v>
      </c>
      <c r="DP54" s="17">
        <f>SMALL($BO54:$CR54,22)</f>
        <v>19</v>
      </c>
      <c r="DQ54" s="17">
        <f>SMALL($BO54:$CR54,23)</f>
        <v>20</v>
      </c>
      <c r="DR54" s="17">
        <f>SMALL($BO54:$CR54,24)</f>
        <v>22</v>
      </c>
      <c r="DS54" s="17">
        <f>SMALL($BO54:$CR54,25)</f>
        <v>23</v>
      </c>
      <c r="DT54">
        <f>SMALL($BO54:$CR54,26)</f>
        <v>24</v>
      </c>
      <c r="DU54">
        <f>SMALL($BO54:$CR54,27)</f>
        <v>26</v>
      </c>
      <c r="DV54">
        <f>SMALL($BO54:$CR54,28)</f>
        <v>27</v>
      </c>
      <c r="DW54">
        <f>SMALL($BO54:$CR54,29)</f>
        <v>40</v>
      </c>
      <c r="DX54">
        <f>SMALL($BO54:$CR54,30)</f>
        <v>44</v>
      </c>
    </row>
    <row r="55" spans="1:128" ht="12.75">
      <c r="A55" s="1">
        <v>47</v>
      </c>
      <c r="B55" s="13" t="s">
        <v>106</v>
      </c>
      <c r="C55" s="22"/>
      <c r="D55" s="30">
        <f>CS55-SUM($CU55:CHOOSE($CU$8,$CU55,$CV55,$CW55,$CX55,$CY55,$CZ55,$DA55,$DB55,$DC55,$DD55,$DE55,$DF55,$DG55,$DH55,$DI55,$DJ55,$DK55,$DL55,$DM55,$DN55,$DO55,$DP55,$DQ55,$DR55))</f>
        <v>251</v>
      </c>
      <c r="E55" s="63"/>
      <c r="F55" s="15">
        <v>0</v>
      </c>
      <c r="G55" s="64">
        <v>0</v>
      </c>
      <c r="H55" s="15">
        <v>0</v>
      </c>
      <c r="I55" s="64">
        <v>0</v>
      </c>
      <c r="J55" s="15">
        <v>0</v>
      </c>
      <c r="K55" s="64">
        <v>0</v>
      </c>
      <c r="L55" s="15">
        <v>0</v>
      </c>
      <c r="M55" s="64">
        <v>0</v>
      </c>
      <c r="N55" s="15">
        <v>0</v>
      </c>
      <c r="O55" s="39">
        <v>0</v>
      </c>
      <c r="P55" s="15">
        <v>14</v>
      </c>
      <c r="Q55" s="4">
        <v>37</v>
      </c>
      <c r="R55" s="15">
        <v>10</v>
      </c>
      <c r="S55" s="4">
        <v>41</v>
      </c>
      <c r="T55" s="15">
        <v>9</v>
      </c>
      <c r="U55" s="64">
        <v>42</v>
      </c>
      <c r="V55" s="15">
        <v>6</v>
      </c>
      <c r="W55" s="4">
        <v>45</v>
      </c>
      <c r="X55" s="15">
        <v>11</v>
      </c>
      <c r="Y55" s="39">
        <v>40</v>
      </c>
      <c r="Z55" s="15">
        <v>0</v>
      </c>
      <c r="AA55" s="4">
        <v>0</v>
      </c>
      <c r="AB55" s="15">
        <v>0</v>
      </c>
      <c r="AC55" s="4">
        <v>0</v>
      </c>
      <c r="AD55" s="15">
        <v>0</v>
      </c>
      <c r="AE55" s="64">
        <v>0</v>
      </c>
      <c r="AF55" s="15">
        <v>0</v>
      </c>
      <c r="AG55" s="39">
        <v>0</v>
      </c>
      <c r="AH55" s="15">
        <v>0</v>
      </c>
      <c r="AI55" s="64">
        <v>0</v>
      </c>
      <c r="AJ55" s="15">
        <v>0</v>
      </c>
      <c r="AK55" s="64">
        <v>0</v>
      </c>
      <c r="AL55" s="15">
        <v>0</v>
      </c>
      <c r="AM55" s="64">
        <v>0</v>
      </c>
      <c r="AN55" s="15">
        <v>0</v>
      </c>
      <c r="AO55" s="64">
        <v>0</v>
      </c>
      <c r="AP55" s="15">
        <v>0</v>
      </c>
      <c r="AQ55" s="64">
        <v>0</v>
      </c>
      <c r="AR55" s="15">
        <v>0</v>
      </c>
      <c r="AS55" s="64">
        <v>0</v>
      </c>
      <c r="AT55" s="15">
        <v>0</v>
      </c>
      <c r="AU55" s="64">
        <v>0</v>
      </c>
      <c r="AV55" s="15">
        <v>0</v>
      </c>
      <c r="AW55" s="64">
        <v>0</v>
      </c>
      <c r="AX55" s="15">
        <v>0</v>
      </c>
      <c r="AY55" s="39">
        <v>0</v>
      </c>
      <c r="AZ55" s="67">
        <v>0</v>
      </c>
      <c r="BA55" s="64">
        <v>0</v>
      </c>
      <c r="BB55" s="15">
        <v>0</v>
      </c>
      <c r="BC55" s="64">
        <v>0</v>
      </c>
      <c r="BD55" s="15">
        <v>0</v>
      </c>
      <c r="BE55" s="64">
        <v>0</v>
      </c>
      <c r="BF55" s="15">
        <v>0</v>
      </c>
      <c r="BG55" s="64">
        <v>0</v>
      </c>
      <c r="BH55" s="15">
        <v>0</v>
      </c>
      <c r="BI55" s="39">
        <v>0</v>
      </c>
      <c r="BJ55" s="15">
        <v>0</v>
      </c>
      <c r="BK55" s="39">
        <v>0</v>
      </c>
      <c r="BL55" s="89">
        <v>5</v>
      </c>
      <c r="BM55" s="4">
        <f>51-BL55</f>
        <v>46</v>
      </c>
      <c r="BN55" s="31"/>
      <c r="BO55" s="28">
        <f>G55</f>
        <v>0</v>
      </c>
      <c r="BP55" s="28">
        <f>I55</f>
        <v>0</v>
      </c>
      <c r="BQ55" s="28">
        <f>K55</f>
        <v>0</v>
      </c>
      <c r="BR55" s="28">
        <f>M55</f>
        <v>0</v>
      </c>
      <c r="BS55" s="28">
        <f>O55</f>
        <v>0</v>
      </c>
      <c r="BT55" s="28">
        <f>Q55</f>
        <v>37</v>
      </c>
      <c r="BU55" s="28">
        <f>S55</f>
        <v>41</v>
      </c>
      <c r="BV55" s="28">
        <f>U55</f>
        <v>42</v>
      </c>
      <c r="BW55" s="28">
        <f>W55</f>
        <v>45</v>
      </c>
      <c r="BX55" s="28">
        <f>Y55</f>
        <v>40</v>
      </c>
      <c r="BY55" s="28">
        <f>AA55</f>
        <v>0</v>
      </c>
      <c r="BZ55" s="28">
        <f>AC55</f>
        <v>0</v>
      </c>
      <c r="CA55" s="28">
        <f>AE55</f>
        <v>0</v>
      </c>
      <c r="CB55" s="28">
        <f>AG55</f>
        <v>0</v>
      </c>
      <c r="CC55" s="28">
        <f>AI55</f>
        <v>0</v>
      </c>
      <c r="CD55" s="28">
        <f>AK55</f>
        <v>0</v>
      </c>
      <c r="CE55" s="28">
        <f>AM55</f>
        <v>0</v>
      </c>
      <c r="CF55" s="28">
        <f>AO55</f>
        <v>0</v>
      </c>
      <c r="CG55" s="28">
        <f>AQ55</f>
        <v>0</v>
      </c>
      <c r="CH55" s="28">
        <f>AS55</f>
        <v>0</v>
      </c>
      <c r="CI55" s="28">
        <f>AU55</f>
        <v>0</v>
      </c>
      <c r="CJ55" s="28">
        <f>AW55</f>
        <v>0</v>
      </c>
      <c r="CK55" s="28">
        <f>AY55</f>
        <v>0</v>
      </c>
      <c r="CL55" s="28">
        <f>BA55</f>
        <v>0</v>
      </c>
      <c r="CM55" s="28">
        <f>BC55</f>
        <v>0</v>
      </c>
      <c r="CN55" s="28">
        <f>BE55</f>
        <v>0</v>
      </c>
      <c r="CO55" s="28">
        <f>BG55</f>
        <v>0</v>
      </c>
      <c r="CP55" s="28">
        <f>BI55</f>
        <v>0</v>
      </c>
      <c r="CQ55" s="28">
        <f>BK55</f>
        <v>0</v>
      </c>
      <c r="CR55" s="28">
        <f>BM55</f>
        <v>46</v>
      </c>
      <c r="CS55" s="29">
        <f>SUM(BO55:CR55)</f>
        <v>251</v>
      </c>
      <c r="CU55" s="17">
        <f>SMALL($BO55:$CR55,1)</f>
        <v>0</v>
      </c>
      <c r="CV55" s="17">
        <f>SMALL($BO55:$CR55,2)</f>
        <v>0</v>
      </c>
      <c r="CW55" s="17">
        <f>SMALL($BO55:$CR55,3)</f>
        <v>0</v>
      </c>
      <c r="CX55" s="17">
        <f>SMALL($BO55:$CR55,4)</f>
        <v>0</v>
      </c>
      <c r="CY55" s="17">
        <f>SMALL($BO55:$CR55,5)</f>
        <v>0</v>
      </c>
      <c r="CZ55" s="17">
        <f>SMALL($BO55:$CR55,6)</f>
        <v>0</v>
      </c>
      <c r="DA55" s="17">
        <f>SMALL($BO55:$CR55,7)</f>
        <v>0</v>
      </c>
      <c r="DB55" s="17">
        <f>SMALL($BO55:$CR55,8)</f>
        <v>0</v>
      </c>
      <c r="DC55" s="17">
        <f>SMALL($BO55:$CR55,9)</f>
        <v>0</v>
      </c>
      <c r="DD55" s="17">
        <f>SMALL($BO55:$CR55,10)</f>
        <v>0</v>
      </c>
      <c r="DE55" s="17">
        <f>SMALL($BO55:$CR55,11)</f>
        <v>0</v>
      </c>
      <c r="DF55" s="17">
        <f>SMALL($BO55:$CR55,12)</f>
        <v>0</v>
      </c>
      <c r="DG55" s="17">
        <f>SMALL($BO55:$CR55,13)</f>
        <v>0</v>
      </c>
      <c r="DH55" s="17">
        <f>SMALL($BO55:$CR55,14)</f>
        <v>0</v>
      </c>
      <c r="DI55" s="17">
        <f>SMALL($BO55:$CR55,15)</f>
        <v>0</v>
      </c>
      <c r="DJ55" s="17">
        <f>SMALL($BO55:$CR55,16)</f>
        <v>0</v>
      </c>
      <c r="DK55" s="17">
        <f>SMALL($BO55:$CR55,17)</f>
        <v>0</v>
      </c>
      <c r="DL55" s="17">
        <f>SMALL($BO55:$CR55,18)</f>
        <v>0</v>
      </c>
      <c r="DM55" s="17">
        <f>SMALL($BO55:$CR55,19)</f>
        <v>0</v>
      </c>
      <c r="DN55" s="17">
        <f>SMALL($BO55:$CR55,20)</f>
        <v>0</v>
      </c>
      <c r="DO55" s="17">
        <f>SMALL($BO55:$CR55,21)</f>
        <v>0</v>
      </c>
      <c r="DP55" s="17">
        <f>SMALL($BO55:$CR55,22)</f>
        <v>0</v>
      </c>
      <c r="DQ55" s="17">
        <f>SMALL($BO55:$CR55,23)</f>
        <v>0</v>
      </c>
      <c r="DR55" s="17">
        <f>SMALL($BO55:$CR55,24)</f>
        <v>0</v>
      </c>
      <c r="DS55" s="17">
        <f>SMALL($BO55:$CR55,25)</f>
        <v>37</v>
      </c>
      <c r="DT55">
        <f>SMALL($BO55:$CR55,26)</f>
        <v>40</v>
      </c>
      <c r="DU55">
        <f>SMALL($BO55:$CR55,27)</f>
        <v>41</v>
      </c>
      <c r="DV55">
        <f>SMALL($BO55:$CR55,28)</f>
        <v>42</v>
      </c>
      <c r="DW55">
        <f>SMALL($BO55:$CR55,29)</f>
        <v>45</v>
      </c>
      <c r="DX55">
        <f>SMALL($BO55:$CR55,30)</f>
        <v>46</v>
      </c>
    </row>
    <row r="56" spans="1:128" ht="12.75">
      <c r="A56" s="1">
        <v>48</v>
      </c>
      <c r="B56" s="1" t="s">
        <v>88</v>
      </c>
      <c r="C56" s="22"/>
      <c r="D56" s="30">
        <f>CS56-SUM($CU56:CHOOSE($CU$8,$CU56,$CV56,$CW56,$CX56,$CY56,$CZ56,$DA56,$DB56,$DC56,$DD56,$DE56,$DF56,$DG56,$DH56,$DI56,$DJ56,$DK56,$DL56,$DM56,$DN56,$DO56,$DP56,$DQ56,$DR56))</f>
        <v>242</v>
      </c>
      <c r="E56" s="63"/>
      <c r="F56" s="15">
        <v>0</v>
      </c>
      <c r="G56" s="64">
        <v>0</v>
      </c>
      <c r="H56" s="15">
        <v>0</v>
      </c>
      <c r="I56" s="64">
        <v>0</v>
      </c>
      <c r="J56" s="15">
        <v>0</v>
      </c>
      <c r="K56" s="64">
        <v>0</v>
      </c>
      <c r="L56" s="15">
        <v>0</v>
      </c>
      <c r="M56" s="64">
        <v>0</v>
      </c>
      <c r="N56" s="15">
        <v>0</v>
      </c>
      <c r="O56" s="39">
        <v>0</v>
      </c>
      <c r="P56" s="15">
        <v>0</v>
      </c>
      <c r="Q56" s="4">
        <v>0</v>
      </c>
      <c r="R56" s="15">
        <v>0</v>
      </c>
      <c r="S56" s="4">
        <v>0</v>
      </c>
      <c r="T56" s="15">
        <v>0</v>
      </c>
      <c r="U56" s="64">
        <v>0</v>
      </c>
      <c r="V56" s="15">
        <v>0</v>
      </c>
      <c r="W56" s="4">
        <v>0</v>
      </c>
      <c r="X56" s="15">
        <v>0</v>
      </c>
      <c r="Y56" s="39">
        <v>0</v>
      </c>
      <c r="Z56" s="15">
        <v>0</v>
      </c>
      <c r="AA56" s="4">
        <v>0</v>
      </c>
      <c r="AB56" s="15">
        <v>0</v>
      </c>
      <c r="AC56" s="4">
        <v>0</v>
      </c>
      <c r="AD56" s="15">
        <v>0</v>
      </c>
      <c r="AE56" s="64">
        <v>0</v>
      </c>
      <c r="AF56" s="15">
        <v>0</v>
      </c>
      <c r="AG56" s="39">
        <v>0</v>
      </c>
      <c r="AH56" s="15">
        <v>37</v>
      </c>
      <c r="AI56" s="64">
        <f>51-AH56</f>
        <v>14</v>
      </c>
      <c r="AJ56" s="73">
        <v>20</v>
      </c>
      <c r="AK56" s="64">
        <f>51-AJ56</f>
        <v>31</v>
      </c>
      <c r="AL56" s="73">
        <v>30</v>
      </c>
      <c r="AM56" s="64">
        <f>51-AL56</f>
        <v>21</v>
      </c>
      <c r="AN56" s="73">
        <v>35</v>
      </c>
      <c r="AO56" s="64">
        <f>51-AN56</f>
        <v>16</v>
      </c>
      <c r="AP56" s="15">
        <v>35</v>
      </c>
      <c r="AQ56" s="64">
        <f>51-AP56</f>
        <v>16</v>
      </c>
      <c r="AR56" s="15">
        <v>29</v>
      </c>
      <c r="AS56" s="64">
        <f>51-AR56</f>
        <v>22</v>
      </c>
      <c r="AT56" s="15">
        <v>29</v>
      </c>
      <c r="AU56" s="64">
        <f>51-AT56</f>
        <v>22</v>
      </c>
      <c r="AV56" s="15">
        <v>15</v>
      </c>
      <c r="AW56" s="4">
        <f>51-AV56</f>
        <v>36</v>
      </c>
      <c r="AX56" s="15">
        <v>34</v>
      </c>
      <c r="AY56" s="39">
        <f>51-AX56</f>
        <v>17</v>
      </c>
      <c r="AZ56" s="67">
        <v>0</v>
      </c>
      <c r="BA56" s="64">
        <v>0</v>
      </c>
      <c r="BB56" s="15">
        <v>0</v>
      </c>
      <c r="BC56" s="64">
        <v>0</v>
      </c>
      <c r="BD56" s="15">
        <v>0</v>
      </c>
      <c r="BE56" s="64">
        <v>0</v>
      </c>
      <c r="BF56" s="15">
        <v>0</v>
      </c>
      <c r="BG56" s="64">
        <v>0</v>
      </c>
      <c r="BH56" s="15">
        <v>0</v>
      </c>
      <c r="BI56" s="39">
        <v>0</v>
      </c>
      <c r="BJ56" s="15">
        <v>0</v>
      </c>
      <c r="BK56" s="39">
        <v>0</v>
      </c>
      <c r="BL56" s="57">
        <v>4</v>
      </c>
      <c r="BM56" s="4">
        <f>51-BL56</f>
        <v>47</v>
      </c>
      <c r="BN56" s="31"/>
      <c r="BO56" s="28">
        <f>G56</f>
        <v>0</v>
      </c>
      <c r="BP56" s="28">
        <f>I56</f>
        <v>0</v>
      </c>
      <c r="BQ56" s="28">
        <f>K56</f>
        <v>0</v>
      </c>
      <c r="BR56" s="28">
        <f>M56</f>
        <v>0</v>
      </c>
      <c r="BS56" s="28">
        <f>O56</f>
        <v>0</v>
      </c>
      <c r="BT56" s="28">
        <f>Q56</f>
        <v>0</v>
      </c>
      <c r="BU56" s="28">
        <f>S56</f>
        <v>0</v>
      </c>
      <c r="BV56" s="28">
        <f>U56</f>
        <v>0</v>
      </c>
      <c r="BW56" s="28">
        <f>W56</f>
        <v>0</v>
      </c>
      <c r="BX56" s="28">
        <f>Y56</f>
        <v>0</v>
      </c>
      <c r="BY56" s="28">
        <f>AA56</f>
        <v>0</v>
      </c>
      <c r="BZ56" s="28">
        <f>AC56</f>
        <v>0</v>
      </c>
      <c r="CA56" s="28">
        <f>AE56</f>
        <v>0</v>
      </c>
      <c r="CB56" s="28">
        <f>AG56</f>
        <v>0</v>
      </c>
      <c r="CC56" s="28">
        <f>AI56</f>
        <v>14</v>
      </c>
      <c r="CD56" s="28">
        <f>AK56</f>
        <v>31</v>
      </c>
      <c r="CE56" s="28">
        <f>AM56</f>
        <v>21</v>
      </c>
      <c r="CF56" s="28">
        <f>AO56</f>
        <v>16</v>
      </c>
      <c r="CG56" s="28">
        <f>AQ56</f>
        <v>16</v>
      </c>
      <c r="CH56" s="28">
        <f>AS56</f>
        <v>22</v>
      </c>
      <c r="CI56" s="28">
        <f>AU56</f>
        <v>22</v>
      </c>
      <c r="CJ56" s="28">
        <f>AW56</f>
        <v>36</v>
      </c>
      <c r="CK56" s="28">
        <f>AY56</f>
        <v>17</v>
      </c>
      <c r="CL56" s="28">
        <f>BA56</f>
        <v>0</v>
      </c>
      <c r="CM56" s="28">
        <f>BC56</f>
        <v>0</v>
      </c>
      <c r="CN56" s="28">
        <f>BE56</f>
        <v>0</v>
      </c>
      <c r="CO56" s="28">
        <f>BG56</f>
        <v>0</v>
      </c>
      <c r="CP56" s="28">
        <f>BI56</f>
        <v>0</v>
      </c>
      <c r="CQ56" s="28">
        <f>BK56</f>
        <v>0</v>
      </c>
      <c r="CR56" s="28">
        <f>BM56</f>
        <v>47</v>
      </c>
      <c r="CS56" s="29">
        <f>SUM(BO56:CR56)</f>
        <v>242</v>
      </c>
      <c r="CU56" s="17">
        <f>SMALL($BO56:$CR56,1)</f>
        <v>0</v>
      </c>
      <c r="CV56" s="17">
        <f>SMALL($BO56:$CR56,2)</f>
        <v>0</v>
      </c>
      <c r="CW56" s="17">
        <f>SMALL($BO56:$CR56,3)</f>
        <v>0</v>
      </c>
      <c r="CX56" s="17">
        <f>SMALL($BO56:$CR56,4)</f>
        <v>0</v>
      </c>
      <c r="CY56" s="17">
        <f>SMALL($BO56:$CR56,5)</f>
        <v>0</v>
      </c>
      <c r="CZ56" s="17">
        <f>SMALL($BO56:$CR56,6)</f>
        <v>0</v>
      </c>
      <c r="DA56" s="17">
        <f>SMALL($BO56:$CR56,7)</f>
        <v>0</v>
      </c>
      <c r="DB56" s="17">
        <f>SMALL($BO56:$CR56,8)</f>
        <v>0</v>
      </c>
      <c r="DC56" s="17">
        <f>SMALL($BO56:$CR56,9)</f>
        <v>0</v>
      </c>
      <c r="DD56" s="17">
        <f>SMALL($BO56:$CR56,10)</f>
        <v>0</v>
      </c>
      <c r="DE56" s="17">
        <f>SMALL($BO56:$CR56,11)</f>
        <v>0</v>
      </c>
      <c r="DF56" s="17">
        <f>SMALL($BO56:$CR56,12)</f>
        <v>0</v>
      </c>
      <c r="DG56" s="17">
        <f>SMALL($BO56:$CR56,13)</f>
        <v>0</v>
      </c>
      <c r="DH56" s="17">
        <f>SMALL($BO56:$CR56,14)</f>
        <v>0</v>
      </c>
      <c r="DI56" s="17">
        <f>SMALL($BO56:$CR56,15)</f>
        <v>0</v>
      </c>
      <c r="DJ56" s="17">
        <f>SMALL($BO56:$CR56,16)</f>
        <v>0</v>
      </c>
      <c r="DK56" s="17">
        <f>SMALL($BO56:$CR56,17)</f>
        <v>0</v>
      </c>
      <c r="DL56" s="17">
        <f>SMALL($BO56:$CR56,18)</f>
        <v>0</v>
      </c>
      <c r="DM56" s="17">
        <f>SMALL($BO56:$CR56,19)</f>
        <v>0</v>
      </c>
      <c r="DN56" s="17">
        <f>SMALL($BO56:$CR56,20)</f>
        <v>0</v>
      </c>
      <c r="DO56" s="17">
        <f>SMALL($BO56:$CR56,21)</f>
        <v>14</v>
      </c>
      <c r="DP56" s="17">
        <f>SMALL($BO56:$CR56,22)</f>
        <v>16</v>
      </c>
      <c r="DQ56" s="17">
        <f>SMALL($BO56:$CR56,23)</f>
        <v>16</v>
      </c>
      <c r="DR56" s="17">
        <f>SMALL($BO56:$CR56,24)</f>
        <v>17</v>
      </c>
      <c r="DS56" s="17">
        <f>SMALL($BO56:$CR56,25)</f>
        <v>21</v>
      </c>
      <c r="DT56">
        <f>SMALL($BO56:$CR56,26)</f>
        <v>22</v>
      </c>
      <c r="DU56">
        <f>SMALL($BO56:$CR56,27)</f>
        <v>22</v>
      </c>
      <c r="DV56">
        <f>SMALL($BO56:$CR56,28)</f>
        <v>31</v>
      </c>
      <c r="DW56">
        <f>SMALL($BO56:$CR56,29)</f>
        <v>36</v>
      </c>
      <c r="DX56">
        <f>SMALL($BO56:$CR56,30)</f>
        <v>47</v>
      </c>
    </row>
    <row r="57" spans="1:128" ht="12.75">
      <c r="A57" s="1">
        <v>49</v>
      </c>
      <c r="B57" t="s">
        <v>2</v>
      </c>
      <c r="C57" s="22"/>
      <c r="D57" s="30">
        <f>CS57-SUM($CU57:CHOOSE($CU$8,$CU57,$CV57,$CW57,$CX57,$CY57,$CZ57,$DA57,$DB57,$DC57,$DD57,$DE57,$DF57,$DG57,$DH57,$DI57,$DJ57,$DK57,$DL57,$DM57,$DN57,$DO57,$DP57,$DQ57,$DR57))</f>
        <v>235</v>
      </c>
      <c r="E57" s="63"/>
      <c r="F57" s="15">
        <v>0</v>
      </c>
      <c r="G57" s="64">
        <v>0</v>
      </c>
      <c r="H57" s="15">
        <v>0</v>
      </c>
      <c r="I57" s="64">
        <v>0</v>
      </c>
      <c r="J57" s="15">
        <v>0</v>
      </c>
      <c r="K57" s="64">
        <v>0</v>
      </c>
      <c r="L57" s="15">
        <v>0</v>
      </c>
      <c r="M57" s="64">
        <v>0</v>
      </c>
      <c r="N57" s="15">
        <v>0</v>
      </c>
      <c r="O57" s="39">
        <v>0</v>
      </c>
      <c r="P57" s="15">
        <v>0</v>
      </c>
      <c r="Q57" s="4">
        <v>0</v>
      </c>
      <c r="R57" s="15">
        <v>0</v>
      </c>
      <c r="S57" s="4">
        <v>0</v>
      </c>
      <c r="T57" s="15">
        <v>0</v>
      </c>
      <c r="U57" s="64">
        <v>0</v>
      </c>
      <c r="V57" s="15">
        <v>0</v>
      </c>
      <c r="W57" s="4">
        <v>0</v>
      </c>
      <c r="X57" s="15">
        <v>0</v>
      </c>
      <c r="Y57" s="39">
        <v>0</v>
      </c>
      <c r="Z57" s="15">
        <v>0</v>
      </c>
      <c r="AA57" s="4">
        <v>0</v>
      </c>
      <c r="AB57" s="15">
        <v>0</v>
      </c>
      <c r="AC57" s="4">
        <v>0</v>
      </c>
      <c r="AD57" s="15">
        <v>0</v>
      </c>
      <c r="AE57" s="64">
        <v>0</v>
      </c>
      <c r="AF57" s="15">
        <v>0</v>
      </c>
      <c r="AG57" s="39">
        <v>0</v>
      </c>
      <c r="AH57" s="15">
        <v>0</v>
      </c>
      <c r="AI57" s="64">
        <v>0</v>
      </c>
      <c r="AJ57" s="15">
        <v>0</v>
      </c>
      <c r="AK57" s="64">
        <v>0</v>
      </c>
      <c r="AL57" s="15">
        <v>0</v>
      </c>
      <c r="AM57" s="64">
        <v>0</v>
      </c>
      <c r="AN57" s="15">
        <v>0</v>
      </c>
      <c r="AO57" s="64">
        <v>0</v>
      </c>
      <c r="AP57" s="15">
        <v>0</v>
      </c>
      <c r="AQ57" s="64">
        <v>0</v>
      </c>
      <c r="AR57" s="15">
        <v>0</v>
      </c>
      <c r="AS57" s="64">
        <v>0</v>
      </c>
      <c r="AT57" s="15">
        <v>0</v>
      </c>
      <c r="AU57" s="64">
        <v>0</v>
      </c>
      <c r="AV57" s="15">
        <v>0</v>
      </c>
      <c r="AW57" s="64">
        <v>0</v>
      </c>
      <c r="AX57" s="15">
        <v>0</v>
      </c>
      <c r="AY57" s="39">
        <v>0</v>
      </c>
      <c r="AZ57" s="67">
        <v>15</v>
      </c>
      <c r="BA57" s="64">
        <f>51-AZ57</f>
        <v>36</v>
      </c>
      <c r="BB57" s="15">
        <v>11</v>
      </c>
      <c r="BC57" s="64">
        <f>51-BB57</f>
        <v>40</v>
      </c>
      <c r="BD57" s="15">
        <v>19</v>
      </c>
      <c r="BE57" s="64">
        <f>51-BD57</f>
        <v>32</v>
      </c>
      <c r="BF57" s="15">
        <v>14</v>
      </c>
      <c r="BG57" s="4">
        <f>51-BF57</f>
        <v>37</v>
      </c>
      <c r="BH57" s="15">
        <v>7</v>
      </c>
      <c r="BI57" s="39">
        <f>51-BH57</f>
        <v>44</v>
      </c>
      <c r="BJ57" s="15">
        <v>0</v>
      </c>
      <c r="BK57" s="39">
        <v>0</v>
      </c>
      <c r="BL57" s="56">
        <v>5</v>
      </c>
      <c r="BM57" s="4">
        <f>51-BL57</f>
        <v>46</v>
      </c>
      <c r="BN57" s="31"/>
      <c r="BO57" s="28">
        <f>G57</f>
        <v>0</v>
      </c>
      <c r="BP57" s="28">
        <f>I57</f>
        <v>0</v>
      </c>
      <c r="BQ57" s="28">
        <f>K57</f>
        <v>0</v>
      </c>
      <c r="BR57" s="28">
        <f>M57</f>
        <v>0</v>
      </c>
      <c r="BS57" s="28">
        <f>O57</f>
        <v>0</v>
      </c>
      <c r="BT57" s="28">
        <f>Q57</f>
        <v>0</v>
      </c>
      <c r="BU57" s="28">
        <f>S57</f>
        <v>0</v>
      </c>
      <c r="BV57" s="28">
        <f>U57</f>
        <v>0</v>
      </c>
      <c r="BW57" s="28">
        <f>W57</f>
        <v>0</v>
      </c>
      <c r="BX57" s="28">
        <f>Y57</f>
        <v>0</v>
      </c>
      <c r="BY57" s="28">
        <f>AA57</f>
        <v>0</v>
      </c>
      <c r="BZ57" s="28">
        <f>AC57</f>
        <v>0</v>
      </c>
      <c r="CA57" s="28">
        <f>AE57</f>
        <v>0</v>
      </c>
      <c r="CB57" s="28">
        <f>AG57</f>
        <v>0</v>
      </c>
      <c r="CC57" s="28">
        <f>AI57</f>
        <v>0</v>
      </c>
      <c r="CD57" s="28">
        <f>AK57</f>
        <v>0</v>
      </c>
      <c r="CE57" s="28">
        <f>AM57</f>
        <v>0</v>
      </c>
      <c r="CF57" s="28">
        <f>AO57</f>
        <v>0</v>
      </c>
      <c r="CG57" s="28">
        <f>AQ57</f>
        <v>0</v>
      </c>
      <c r="CH57" s="28">
        <f>AS57</f>
        <v>0</v>
      </c>
      <c r="CI57" s="28">
        <f>AU57</f>
        <v>0</v>
      </c>
      <c r="CJ57" s="28">
        <f>AW57</f>
        <v>0</v>
      </c>
      <c r="CK57" s="28">
        <f>AY57</f>
        <v>0</v>
      </c>
      <c r="CL57" s="28">
        <f>BA57</f>
        <v>36</v>
      </c>
      <c r="CM57" s="28">
        <f>BC57</f>
        <v>40</v>
      </c>
      <c r="CN57" s="28">
        <f>BE57</f>
        <v>32</v>
      </c>
      <c r="CO57" s="28">
        <f>BG57</f>
        <v>37</v>
      </c>
      <c r="CP57" s="28">
        <f>BI57</f>
        <v>44</v>
      </c>
      <c r="CQ57" s="28">
        <f>BK57</f>
        <v>0</v>
      </c>
      <c r="CR57" s="28">
        <f>BM57</f>
        <v>46</v>
      </c>
      <c r="CS57" s="29">
        <f>SUM(BO57:CR57)</f>
        <v>235</v>
      </c>
      <c r="CU57" s="17">
        <f>SMALL($BO57:$CR57,1)</f>
        <v>0</v>
      </c>
      <c r="CV57" s="17">
        <f>SMALL($BO57:$CR57,2)</f>
        <v>0</v>
      </c>
      <c r="CW57" s="17">
        <f>SMALL($BO57:$CR57,3)</f>
        <v>0</v>
      </c>
      <c r="CX57" s="17">
        <f>SMALL($BO57:$CR57,4)</f>
        <v>0</v>
      </c>
      <c r="CY57" s="17">
        <f>SMALL($BO57:$CR57,5)</f>
        <v>0</v>
      </c>
      <c r="CZ57" s="17">
        <f>SMALL($BO57:$CR57,6)</f>
        <v>0</v>
      </c>
      <c r="DA57" s="17">
        <f>SMALL($BO57:$CR57,7)</f>
        <v>0</v>
      </c>
      <c r="DB57" s="17">
        <f>SMALL($BO57:$CR57,8)</f>
        <v>0</v>
      </c>
      <c r="DC57" s="17">
        <f>SMALL($BO57:$CR57,9)</f>
        <v>0</v>
      </c>
      <c r="DD57" s="17">
        <f>SMALL($BO57:$CR57,10)</f>
        <v>0</v>
      </c>
      <c r="DE57" s="17">
        <f>SMALL($BO57:$CR57,11)</f>
        <v>0</v>
      </c>
      <c r="DF57" s="17">
        <f>SMALL($BO57:$CR57,12)</f>
        <v>0</v>
      </c>
      <c r="DG57" s="17">
        <f>SMALL($BO57:$CR57,13)</f>
        <v>0</v>
      </c>
      <c r="DH57" s="17">
        <f>SMALL($BO57:$CR57,14)</f>
        <v>0</v>
      </c>
      <c r="DI57" s="17">
        <f>SMALL($BO57:$CR57,15)</f>
        <v>0</v>
      </c>
      <c r="DJ57" s="17">
        <f>SMALL($BO57:$CR57,16)</f>
        <v>0</v>
      </c>
      <c r="DK57" s="17">
        <f>SMALL($BO57:$CR57,17)</f>
        <v>0</v>
      </c>
      <c r="DL57" s="17">
        <f>SMALL($BO57:$CR57,18)</f>
        <v>0</v>
      </c>
      <c r="DM57" s="17">
        <f>SMALL($BO57:$CR57,19)</f>
        <v>0</v>
      </c>
      <c r="DN57" s="17">
        <f>SMALL($BO57:$CR57,20)</f>
        <v>0</v>
      </c>
      <c r="DO57" s="17">
        <f>SMALL($BO57:$CR57,21)</f>
        <v>0</v>
      </c>
      <c r="DP57" s="17">
        <f>SMALL($BO57:$CR57,22)</f>
        <v>0</v>
      </c>
      <c r="DQ57" s="17">
        <f>SMALL($BO57:$CR57,23)</f>
        <v>0</v>
      </c>
      <c r="DR57" s="17">
        <f>SMALL($BO57:$CR57,24)</f>
        <v>0</v>
      </c>
      <c r="DS57" s="17">
        <f>SMALL($BO57:$CR57,25)</f>
        <v>32</v>
      </c>
      <c r="DT57">
        <f>SMALL($BO57:$CR57,26)</f>
        <v>36</v>
      </c>
      <c r="DU57">
        <f>SMALL($BO57:$CR57,27)</f>
        <v>37</v>
      </c>
      <c r="DV57">
        <f>SMALL($BO57:$CR57,28)</f>
        <v>40</v>
      </c>
      <c r="DW57">
        <f>SMALL($BO57:$CR57,29)</f>
        <v>44</v>
      </c>
      <c r="DX57">
        <f>SMALL($BO57:$CR57,30)</f>
        <v>46</v>
      </c>
    </row>
    <row r="58" spans="1:128" ht="12.75">
      <c r="A58" s="1">
        <v>50</v>
      </c>
      <c r="B58" t="s">
        <v>46</v>
      </c>
      <c r="C58" s="22"/>
      <c r="D58" s="30">
        <f>CS58-SUM($CU58:CHOOSE($CU$8,$CU58,$CV58,$CW58,$CX58,$CY58,$CZ58,$DA58,$DB58,$DC58,$DD58,$DE58,$DF58,$DG58,$DH58,$DI58,$DJ58,$DK58,$DL58,$DM58,$DN58,$DO58,$DP58,$DQ58,$DR58))</f>
        <v>229</v>
      </c>
      <c r="E58" s="63"/>
      <c r="F58" s="15">
        <v>0</v>
      </c>
      <c r="G58" s="64">
        <v>0</v>
      </c>
      <c r="H58" s="15">
        <v>0</v>
      </c>
      <c r="I58" s="64">
        <v>0</v>
      </c>
      <c r="J58" s="15">
        <v>0</v>
      </c>
      <c r="K58" s="64">
        <v>0</v>
      </c>
      <c r="L58" s="15">
        <v>0</v>
      </c>
      <c r="M58" s="64">
        <v>0</v>
      </c>
      <c r="N58" s="15">
        <v>0</v>
      </c>
      <c r="O58" s="39">
        <v>0</v>
      </c>
      <c r="P58" s="15">
        <v>10</v>
      </c>
      <c r="Q58" s="4">
        <v>41</v>
      </c>
      <c r="R58" s="15">
        <v>7</v>
      </c>
      <c r="S58" s="4">
        <v>44</v>
      </c>
      <c r="T58" s="15">
        <v>17</v>
      </c>
      <c r="U58" s="64">
        <v>34</v>
      </c>
      <c r="V58" s="15">
        <v>19</v>
      </c>
      <c r="W58" s="4">
        <v>32</v>
      </c>
      <c r="X58" s="15">
        <v>19</v>
      </c>
      <c r="Y58" s="39">
        <v>32</v>
      </c>
      <c r="Z58" s="15">
        <v>0</v>
      </c>
      <c r="AA58" s="4">
        <v>0</v>
      </c>
      <c r="AB58" s="15">
        <v>0</v>
      </c>
      <c r="AC58" s="4">
        <v>0</v>
      </c>
      <c r="AD58" s="15">
        <v>0</v>
      </c>
      <c r="AE58" s="64">
        <v>0</v>
      </c>
      <c r="AF58" s="15">
        <v>0</v>
      </c>
      <c r="AG58" s="39">
        <v>0</v>
      </c>
      <c r="AH58" s="15">
        <v>0</v>
      </c>
      <c r="AI58" s="64">
        <v>0</v>
      </c>
      <c r="AJ58" s="15">
        <v>0</v>
      </c>
      <c r="AK58" s="64">
        <v>0</v>
      </c>
      <c r="AL58" s="15">
        <v>0</v>
      </c>
      <c r="AM58" s="64">
        <v>0</v>
      </c>
      <c r="AN58" s="15">
        <v>0</v>
      </c>
      <c r="AO58" s="64">
        <v>0</v>
      </c>
      <c r="AP58" s="15">
        <v>0</v>
      </c>
      <c r="AQ58" s="64">
        <v>0</v>
      </c>
      <c r="AR58" s="15">
        <v>0</v>
      </c>
      <c r="AS58" s="64">
        <v>0</v>
      </c>
      <c r="AT58" s="15">
        <v>0</v>
      </c>
      <c r="AU58" s="64">
        <v>0</v>
      </c>
      <c r="AV58" s="15">
        <v>0</v>
      </c>
      <c r="AW58" s="64">
        <v>0</v>
      </c>
      <c r="AX58" s="15">
        <v>0</v>
      </c>
      <c r="AY58" s="39">
        <v>0</v>
      </c>
      <c r="AZ58" s="67">
        <v>0</v>
      </c>
      <c r="BA58" s="64">
        <v>0</v>
      </c>
      <c r="BB58" s="15">
        <v>0</v>
      </c>
      <c r="BC58" s="64">
        <v>0</v>
      </c>
      <c r="BD58" s="15">
        <v>0</v>
      </c>
      <c r="BE58" s="64">
        <v>0</v>
      </c>
      <c r="BF58" s="15">
        <v>0</v>
      </c>
      <c r="BG58" s="64">
        <v>0</v>
      </c>
      <c r="BH58" s="15">
        <v>0</v>
      </c>
      <c r="BI58" s="39">
        <v>0</v>
      </c>
      <c r="BJ58" s="15">
        <v>0</v>
      </c>
      <c r="BK58" s="39">
        <v>0</v>
      </c>
      <c r="BL58" s="53">
        <v>5</v>
      </c>
      <c r="BM58" s="4">
        <f>51-BL58</f>
        <v>46</v>
      </c>
      <c r="BN58" s="31"/>
      <c r="BO58" s="28">
        <f>G58</f>
        <v>0</v>
      </c>
      <c r="BP58" s="28">
        <f>I58</f>
        <v>0</v>
      </c>
      <c r="BQ58" s="28">
        <f>K58</f>
        <v>0</v>
      </c>
      <c r="BR58" s="28">
        <f>M58</f>
        <v>0</v>
      </c>
      <c r="BS58" s="28">
        <f>O58</f>
        <v>0</v>
      </c>
      <c r="BT58" s="28">
        <f>Q58</f>
        <v>41</v>
      </c>
      <c r="BU58" s="28">
        <f>S58</f>
        <v>44</v>
      </c>
      <c r="BV58" s="28">
        <f>U58</f>
        <v>34</v>
      </c>
      <c r="BW58" s="28">
        <f>W58</f>
        <v>32</v>
      </c>
      <c r="BX58" s="28">
        <f>Y58</f>
        <v>32</v>
      </c>
      <c r="BY58" s="28">
        <f>AA58</f>
        <v>0</v>
      </c>
      <c r="BZ58" s="28">
        <f>AC58</f>
        <v>0</v>
      </c>
      <c r="CA58" s="28">
        <f>AE58</f>
        <v>0</v>
      </c>
      <c r="CB58" s="28">
        <f>AG58</f>
        <v>0</v>
      </c>
      <c r="CC58" s="28">
        <f>AI58</f>
        <v>0</v>
      </c>
      <c r="CD58" s="28">
        <f>AK58</f>
        <v>0</v>
      </c>
      <c r="CE58" s="28">
        <f>AM58</f>
        <v>0</v>
      </c>
      <c r="CF58" s="28">
        <f>AO58</f>
        <v>0</v>
      </c>
      <c r="CG58" s="28">
        <f>AQ58</f>
        <v>0</v>
      </c>
      <c r="CH58" s="28">
        <f>AS58</f>
        <v>0</v>
      </c>
      <c r="CI58" s="28">
        <f>AU58</f>
        <v>0</v>
      </c>
      <c r="CJ58" s="28">
        <f>AW58</f>
        <v>0</v>
      </c>
      <c r="CK58" s="28">
        <f>AY58</f>
        <v>0</v>
      </c>
      <c r="CL58" s="28">
        <f>BA58</f>
        <v>0</v>
      </c>
      <c r="CM58" s="28">
        <f>BC58</f>
        <v>0</v>
      </c>
      <c r="CN58" s="28">
        <f>BE58</f>
        <v>0</v>
      </c>
      <c r="CO58" s="28">
        <f>BG58</f>
        <v>0</v>
      </c>
      <c r="CP58" s="28">
        <f>BI58</f>
        <v>0</v>
      </c>
      <c r="CQ58" s="28">
        <f>BK58</f>
        <v>0</v>
      </c>
      <c r="CR58" s="28">
        <f>BM58</f>
        <v>46</v>
      </c>
      <c r="CS58" s="29">
        <f>SUM(BO58:CR58)</f>
        <v>229</v>
      </c>
      <c r="CU58" s="17">
        <f>SMALL($BO58:$CR58,1)</f>
        <v>0</v>
      </c>
      <c r="CV58" s="17">
        <f>SMALL($BO58:$CR58,2)</f>
        <v>0</v>
      </c>
      <c r="CW58" s="17">
        <f>SMALL($BO58:$CR58,3)</f>
        <v>0</v>
      </c>
      <c r="CX58" s="17">
        <f>SMALL($BO58:$CR58,4)</f>
        <v>0</v>
      </c>
      <c r="CY58" s="17">
        <f>SMALL($BO58:$CR58,5)</f>
        <v>0</v>
      </c>
      <c r="CZ58" s="17">
        <f>SMALL($BO58:$CR58,6)</f>
        <v>0</v>
      </c>
      <c r="DA58" s="17">
        <f>SMALL($BO58:$CR58,7)</f>
        <v>0</v>
      </c>
      <c r="DB58" s="17">
        <f>SMALL($BO58:$CR58,8)</f>
        <v>0</v>
      </c>
      <c r="DC58" s="17">
        <f>SMALL($BO58:$CR58,9)</f>
        <v>0</v>
      </c>
      <c r="DD58" s="17">
        <f>SMALL($BO58:$CR58,10)</f>
        <v>0</v>
      </c>
      <c r="DE58" s="17">
        <f>SMALL($BO58:$CR58,11)</f>
        <v>0</v>
      </c>
      <c r="DF58" s="17">
        <f>SMALL($BO58:$CR58,12)</f>
        <v>0</v>
      </c>
      <c r="DG58" s="17">
        <f>SMALL($BO58:$CR58,13)</f>
        <v>0</v>
      </c>
      <c r="DH58" s="17">
        <f>SMALL($BO58:$CR58,14)</f>
        <v>0</v>
      </c>
      <c r="DI58" s="17">
        <f>SMALL($BO58:$CR58,15)</f>
        <v>0</v>
      </c>
      <c r="DJ58" s="17">
        <f>SMALL($BO58:$CR58,16)</f>
        <v>0</v>
      </c>
      <c r="DK58" s="17">
        <f>SMALL($BO58:$CR58,17)</f>
        <v>0</v>
      </c>
      <c r="DL58" s="17">
        <f>SMALL($BO58:$CR58,18)</f>
        <v>0</v>
      </c>
      <c r="DM58" s="17">
        <f>SMALL($BO58:$CR58,19)</f>
        <v>0</v>
      </c>
      <c r="DN58" s="17">
        <f>SMALL($BO58:$CR58,20)</f>
        <v>0</v>
      </c>
      <c r="DO58" s="17">
        <f>SMALL($BO58:$CR58,21)</f>
        <v>0</v>
      </c>
      <c r="DP58" s="17">
        <f>SMALL($BO58:$CR58,22)</f>
        <v>0</v>
      </c>
      <c r="DQ58" s="17">
        <f>SMALL($BO58:$CR58,23)</f>
        <v>0</v>
      </c>
      <c r="DR58" s="17">
        <f>SMALL($BO58:$CR58,24)</f>
        <v>0</v>
      </c>
      <c r="DS58" s="17">
        <f>SMALL($BO58:$CR58,25)</f>
        <v>32</v>
      </c>
      <c r="DT58">
        <f>SMALL($BO58:$CR58,26)</f>
        <v>32</v>
      </c>
      <c r="DU58">
        <f>SMALL($BO58:$CR58,27)</f>
        <v>34</v>
      </c>
      <c r="DV58">
        <f>SMALL($BO58:$CR58,28)</f>
        <v>41</v>
      </c>
      <c r="DW58">
        <f>SMALL($BO58:$CR58,29)</f>
        <v>44</v>
      </c>
      <c r="DX58">
        <f>SMALL($BO58:$CR58,30)</f>
        <v>46</v>
      </c>
    </row>
    <row r="59" spans="1:128" ht="12.75">
      <c r="A59">
        <v>51</v>
      </c>
      <c r="B59" t="s">
        <v>103</v>
      </c>
      <c r="C59" s="22"/>
      <c r="D59" s="30">
        <f>CS59-SUM($CU59:CHOOSE($CU$8,$CU59,$CV59,$CW59,$CX59,$CY59,$CZ59,$DA59,$DB59,$DC59,$DD59,$DE59,$DF59,$DG59,$DH59,$DI59,$DJ59,$DK59,$DL59,$DM59,$DN59,$DO59,$DP59,$DQ59,$DR59))</f>
        <v>228</v>
      </c>
      <c r="E59" s="63"/>
      <c r="F59" s="15">
        <v>34</v>
      </c>
      <c r="G59" s="64">
        <v>17</v>
      </c>
      <c r="H59" s="15">
        <v>32</v>
      </c>
      <c r="I59" s="64">
        <v>19</v>
      </c>
      <c r="J59" s="15">
        <v>50</v>
      </c>
      <c r="K59" s="64">
        <v>1</v>
      </c>
      <c r="L59" s="15">
        <v>36</v>
      </c>
      <c r="M59" s="64">
        <v>15</v>
      </c>
      <c r="N59" s="15">
        <v>35</v>
      </c>
      <c r="O59" s="39">
        <v>16</v>
      </c>
      <c r="P59" s="15">
        <v>51</v>
      </c>
      <c r="Q59" s="4">
        <v>0</v>
      </c>
      <c r="R59" s="15">
        <v>51</v>
      </c>
      <c r="S59" s="4">
        <v>0</v>
      </c>
      <c r="T59" s="15">
        <v>51</v>
      </c>
      <c r="U59" s="64">
        <v>0</v>
      </c>
      <c r="V59" s="15">
        <v>33</v>
      </c>
      <c r="W59" s="4">
        <v>18</v>
      </c>
      <c r="X59" s="15">
        <v>30</v>
      </c>
      <c r="Y59" s="39">
        <v>21</v>
      </c>
      <c r="Z59" s="15">
        <v>36</v>
      </c>
      <c r="AA59" s="4">
        <f>51-Z59</f>
        <v>15</v>
      </c>
      <c r="AB59" s="15">
        <v>51</v>
      </c>
      <c r="AC59" s="4">
        <f>51-AB59</f>
        <v>0</v>
      </c>
      <c r="AD59" s="15">
        <v>37</v>
      </c>
      <c r="AE59" s="64">
        <f>51-AD59</f>
        <v>14</v>
      </c>
      <c r="AF59" s="15">
        <v>39</v>
      </c>
      <c r="AG59" s="39">
        <f>51-AF59</f>
        <v>12</v>
      </c>
      <c r="AH59" s="15">
        <v>0</v>
      </c>
      <c r="AI59" s="64">
        <v>0</v>
      </c>
      <c r="AJ59" s="15">
        <v>0</v>
      </c>
      <c r="AK59" s="64">
        <v>0</v>
      </c>
      <c r="AL59" s="15">
        <v>0</v>
      </c>
      <c r="AM59" s="64">
        <v>0</v>
      </c>
      <c r="AN59" s="15">
        <v>0</v>
      </c>
      <c r="AO59" s="64">
        <v>0</v>
      </c>
      <c r="AP59" s="15">
        <v>0</v>
      </c>
      <c r="AQ59" s="64">
        <v>0</v>
      </c>
      <c r="AR59" s="15">
        <v>0</v>
      </c>
      <c r="AS59" s="64">
        <v>0</v>
      </c>
      <c r="AT59" s="15">
        <v>0</v>
      </c>
      <c r="AU59" s="64">
        <v>0</v>
      </c>
      <c r="AV59" s="15">
        <v>0</v>
      </c>
      <c r="AW59" s="64">
        <v>0</v>
      </c>
      <c r="AX59" s="15">
        <v>0</v>
      </c>
      <c r="AY59" s="39">
        <v>0</v>
      </c>
      <c r="AZ59" s="67">
        <v>40</v>
      </c>
      <c r="BA59" s="64">
        <f>51-AZ59</f>
        <v>11</v>
      </c>
      <c r="BB59" s="15">
        <v>41</v>
      </c>
      <c r="BC59" s="64">
        <f>51-BB59</f>
        <v>10</v>
      </c>
      <c r="BD59" s="15">
        <v>40</v>
      </c>
      <c r="BE59" s="64">
        <f>51-BD59</f>
        <v>11</v>
      </c>
      <c r="BF59" s="15">
        <v>41</v>
      </c>
      <c r="BG59" s="4">
        <f>51-BF59</f>
        <v>10</v>
      </c>
      <c r="BH59" s="15">
        <v>38</v>
      </c>
      <c r="BI59" s="39">
        <f>51-BH59</f>
        <v>13</v>
      </c>
      <c r="BJ59" s="15">
        <v>0</v>
      </c>
      <c r="BK59" s="39">
        <v>0</v>
      </c>
      <c r="BL59" s="56">
        <v>26</v>
      </c>
      <c r="BM59" s="4">
        <f>51-BL59</f>
        <v>25</v>
      </c>
      <c r="BN59" s="31"/>
      <c r="BO59" s="28">
        <f>G59</f>
        <v>17</v>
      </c>
      <c r="BP59" s="28">
        <f>I59</f>
        <v>19</v>
      </c>
      <c r="BQ59" s="28">
        <f>K59</f>
        <v>1</v>
      </c>
      <c r="BR59" s="28">
        <f>M59</f>
        <v>15</v>
      </c>
      <c r="BS59" s="28">
        <f>O59</f>
        <v>16</v>
      </c>
      <c r="BT59" s="28">
        <f>Q59</f>
        <v>0</v>
      </c>
      <c r="BU59" s="28">
        <f>S59</f>
        <v>0</v>
      </c>
      <c r="BV59" s="28">
        <f>U59</f>
        <v>0</v>
      </c>
      <c r="BW59" s="28">
        <f>W59</f>
        <v>18</v>
      </c>
      <c r="BX59" s="28">
        <f>Y59</f>
        <v>21</v>
      </c>
      <c r="BY59" s="28">
        <f>AA59</f>
        <v>15</v>
      </c>
      <c r="BZ59" s="28">
        <f>AC59</f>
        <v>0</v>
      </c>
      <c r="CA59" s="28">
        <f>AE59</f>
        <v>14</v>
      </c>
      <c r="CB59" s="28">
        <f>AG59</f>
        <v>12</v>
      </c>
      <c r="CC59" s="28">
        <f>AI59</f>
        <v>0</v>
      </c>
      <c r="CD59" s="28">
        <f>AK59</f>
        <v>0</v>
      </c>
      <c r="CE59" s="28">
        <f>AM59</f>
        <v>0</v>
      </c>
      <c r="CF59" s="28">
        <f>AO59</f>
        <v>0</v>
      </c>
      <c r="CG59" s="28">
        <f>AQ59</f>
        <v>0</v>
      </c>
      <c r="CH59" s="28">
        <f>AS59</f>
        <v>0</v>
      </c>
      <c r="CI59" s="28">
        <f>AU59</f>
        <v>0</v>
      </c>
      <c r="CJ59" s="28">
        <f>AW59</f>
        <v>0</v>
      </c>
      <c r="CK59" s="28">
        <f>AY59</f>
        <v>0</v>
      </c>
      <c r="CL59" s="28">
        <f>BA59</f>
        <v>11</v>
      </c>
      <c r="CM59" s="28">
        <f>BC59</f>
        <v>10</v>
      </c>
      <c r="CN59" s="28">
        <f>BE59</f>
        <v>11</v>
      </c>
      <c r="CO59" s="28">
        <f>BG59</f>
        <v>10</v>
      </c>
      <c r="CP59" s="28">
        <f>BI59</f>
        <v>13</v>
      </c>
      <c r="CQ59" s="28">
        <f>BK59</f>
        <v>0</v>
      </c>
      <c r="CR59" s="28">
        <f>BM59</f>
        <v>25</v>
      </c>
      <c r="CS59" s="29">
        <f>SUM(BO59:CR59)</f>
        <v>228</v>
      </c>
      <c r="CU59" s="17">
        <f>SMALL($BO59:$CR59,1)</f>
        <v>0</v>
      </c>
      <c r="CV59" s="17">
        <f>SMALL($BO59:$CR59,2)</f>
        <v>0</v>
      </c>
      <c r="CW59" s="17">
        <f>SMALL($BO59:$CR59,3)</f>
        <v>0</v>
      </c>
      <c r="CX59" s="17">
        <f>SMALL($BO59:$CR59,4)</f>
        <v>0</v>
      </c>
      <c r="CY59" s="17">
        <f>SMALL($BO59:$CR59,5)</f>
        <v>0</v>
      </c>
      <c r="CZ59" s="17">
        <f>SMALL($BO59:$CR59,6)</f>
        <v>0</v>
      </c>
      <c r="DA59" s="17">
        <f>SMALL($BO59:$CR59,7)</f>
        <v>0</v>
      </c>
      <c r="DB59" s="17">
        <f>SMALL($BO59:$CR59,8)</f>
        <v>0</v>
      </c>
      <c r="DC59" s="17">
        <f>SMALL($BO59:$CR59,9)</f>
        <v>0</v>
      </c>
      <c r="DD59" s="17">
        <f>SMALL($BO59:$CR59,10)</f>
        <v>0</v>
      </c>
      <c r="DE59" s="17">
        <f>SMALL($BO59:$CR59,11)</f>
        <v>0</v>
      </c>
      <c r="DF59" s="17">
        <f>SMALL($BO59:$CR59,12)</f>
        <v>0</v>
      </c>
      <c r="DG59" s="17">
        <f>SMALL($BO59:$CR59,13)</f>
        <v>0</v>
      </c>
      <c r="DH59" s="17">
        <f>SMALL($BO59:$CR59,14)</f>
        <v>0</v>
      </c>
      <c r="DI59" s="17">
        <f>SMALL($BO59:$CR59,15)</f>
        <v>1</v>
      </c>
      <c r="DJ59" s="17">
        <f>SMALL($BO59:$CR59,16)</f>
        <v>10</v>
      </c>
      <c r="DK59" s="17">
        <f>SMALL($BO59:$CR59,17)</f>
        <v>10</v>
      </c>
      <c r="DL59" s="17">
        <f>SMALL($BO59:$CR59,18)</f>
        <v>11</v>
      </c>
      <c r="DM59" s="17">
        <f>SMALL($BO59:$CR59,19)</f>
        <v>11</v>
      </c>
      <c r="DN59" s="17">
        <f>SMALL($BO59:$CR59,20)</f>
        <v>12</v>
      </c>
      <c r="DO59" s="17">
        <f>SMALL($BO59:$CR59,21)</f>
        <v>13</v>
      </c>
      <c r="DP59" s="17">
        <f>SMALL($BO59:$CR59,22)</f>
        <v>14</v>
      </c>
      <c r="DQ59" s="17">
        <f>SMALL($BO59:$CR59,23)</f>
        <v>15</v>
      </c>
      <c r="DR59" s="17">
        <f>SMALL($BO59:$CR59,24)</f>
        <v>15</v>
      </c>
      <c r="DS59" s="17">
        <f>SMALL($BO59:$CR59,25)</f>
        <v>16</v>
      </c>
      <c r="DT59">
        <f>SMALL($BO59:$CR59,26)</f>
        <v>17</v>
      </c>
      <c r="DU59">
        <f>SMALL($BO59:$CR59,27)</f>
        <v>18</v>
      </c>
      <c r="DV59">
        <f>SMALL($BO59:$CR59,28)</f>
        <v>19</v>
      </c>
      <c r="DW59">
        <f>SMALL($BO59:$CR59,29)</f>
        <v>21</v>
      </c>
      <c r="DX59">
        <f>SMALL($BO59:$CR59,30)</f>
        <v>25</v>
      </c>
    </row>
    <row r="60" spans="1:128" ht="12.75">
      <c r="A60" s="1">
        <v>52</v>
      </c>
      <c r="B60" s="13" t="s">
        <v>124</v>
      </c>
      <c r="C60" s="22"/>
      <c r="D60" s="30">
        <f>CS60-SUM($CU60:CHOOSE($CU$8,$CU60,$CV60,$CW60,$CX60,$CY60,$CZ60,$DA60,$DB60,$DC60,$DD60,$DE60,$DF60,$DG60,$DH60,$DI60,$DJ60,$DK60,$DL60,$DM60,$DN60,$DO60,$DP60,$DQ60,$DR60))</f>
        <v>226</v>
      </c>
      <c r="E60" s="63"/>
      <c r="F60" s="44">
        <v>0</v>
      </c>
      <c r="G60" s="65">
        <v>0</v>
      </c>
      <c r="H60" s="44">
        <v>0</v>
      </c>
      <c r="I60" s="65">
        <v>0</v>
      </c>
      <c r="J60" s="44">
        <v>0</v>
      </c>
      <c r="K60" s="65">
        <v>0</v>
      </c>
      <c r="L60" s="44">
        <v>0</v>
      </c>
      <c r="M60" s="65">
        <v>0</v>
      </c>
      <c r="N60" s="44">
        <v>0</v>
      </c>
      <c r="O60" s="46">
        <v>0</v>
      </c>
      <c r="P60" s="15">
        <v>0</v>
      </c>
      <c r="Q60" s="4">
        <v>0</v>
      </c>
      <c r="R60" s="15">
        <v>0</v>
      </c>
      <c r="S60" s="4">
        <v>0</v>
      </c>
      <c r="T60" s="15">
        <v>0</v>
      </c>
      <c r="U60" s="64">
        <v>0</v>
      </c>
      <c r="V60" s="15">
        <v>0</v>
      </c>
      <c r="W60" s="4">
        <v>0</v>
      </c>
      <c r="X60" s="15">
        <v>0</v>
      </c>
      <c r="Y60" s="39">
        <v>0</v>
      </c>
      <c r="Z60" s="15">
        <v>0</v>
      </c>
      <c r="AA60" s="4">
        <v>0</v>
      </c>
      <c r="AB60" s="15">
        <v>0</v>
      </c>
      <c r="AC60" s="4">
        <v>0</v>
      </c>
      <c r="AD60" s="15">
        <v>0</v>
      </c>
      <c r="AE60" s="64">
        <v>0</v>
      </c>
      <c r="AF60" s="15">
        <v>0</v>
      </c>
      <c r="AG60" s="39">
        <v>0</v>
      </c>
      <c r="AH60" s="15">
        <v>31</v>
      </c>
      <c r="AI60" s="64">
        <f>51-AH60</f>
        <v>20</v>
      </c>
      <c r="AJ60" s="73">
        <v>50</v>
      </c>
      <c r="AK60" s="64">
        <f>51-AJ60</f>
        <v>1</v>
      </c>
      <c r="AL60" s="73">
        <v>20</v>
      </c>
      <c r="AM60" s="64">
        <f>51-AL60</f>
        <v>31</v>
      </c>
      <c r="AN60" s="73">
        <v>23</v>
      </c>
      <c r="AO60" s="64">
        <f>51-AN60</f>
        <v>28</v>
      </c>
      <c r="AP60" s="15">
        <v>14</v>
      </c>
      <c r="AQ60" s="64">
        <f>51-AP60</f>
        <v>37</v>
      </c>
      <c r="AR60" s="15">
        <v>23</v>
      </c>
      <c r="AS60" s="64">
        <f>51-AR60</f>
        <v>28</v>
      </c>
      <c r="AT60" s="15">
        <v>26</v>
      </c>
      <c r="AU60" s="64">
        <f>51-AT60</f>
        <v>25</v>
      </c>
      <c r="AV60" s="15">
        <v>19</v>
      </c>
      <c r="AW60" s="4">
        <f>51-AV60</f>
        <v>32</v>
      </c>
      <c r="AX60" s="15">
        <v>27</v>
      </c>
      <c r="AY60" s="39">
        <f>51-AX60</f>
        <v>24</v>
      </c>
      <c r="AZ60" s="67">
        <v>0</v>
      </c>
      <c r="BA60" s="64">
        <v>0</v>
      </c>
      <c r="BB60" s="15">
        <v>0</v>
      </c>
      <c r="BC60" s="64">
        <v>0</v>
      </c>
      <c r="BD60" s="15">
        <v>0</v>
      </c>
      <c r="BE60" s="64">
        <v>0</v>
      </c>
      <c r="BF60" s="15">
        <v>0</v>
      </c>
      <c r="BG60" s="64">
        <v>0</v>
      </c>
      <c r="BH60" s="15">
        <v>0</v>
      </c>
      <c r="BI60" s="39">
        <v>0</v>
      </c>
      <c r="BJ60" s="44">
        <v>0</v>
      </c>
      <c r="BK60" s="46">
        <v>0</v>
      </c>
      <c r="BL60" s="58">
        <v>0</v>
      </c>
      <c r="BM60" s="4">
        <v>0</v>
      </c>
      <c r="BN60" s="31"/>
      <c r="BO60" s="28">
        <f>G60</f>
        <v>0</v>
      </c>
      <c r="BP60" s="28">
        <f>I60</f>
        <v>0</v>
      </c>
      <c r="BQ60" s="28">
        <f>K60</f>
        <v>0</v>
      </c>
      <c r="BR60" s="28">
        <f>M60</f>
        <v>0</v>
      </c>
      <c r="BS60" s="28">
        <f>O60</f>
        <v>0</v>
      </c>
      <c r="BT60" s="28">
        <f>Q60</f>
        <v>0</v>
      </c>
      <c r="BU60" s="28">
        <f>S60</f>
        <v>0</v>
      </c>
      <c r="BV60" s="28">
        <f>U60</f>
        <v>0</v>
      </c>
      <c r="BW60" s="28">
        <f>W60</f>
        <v>0</v>
      </c>
      <c r="BX60" s="28">
        <f>Y60</f>
        <v>0</v>
      </c>
      <c r="BY60" s="28">
        <f>AA60</f>
        <v>0</v>
      </c>
      <c r="BZ60" s="28">
        <f>AC60</f>
        <v>0</v>
      </c>
      <c r="CA60" s="28">
        <f>AE60</f>
        <v>0</v>
      </c>
      <c r="CB60" s="28">
        <f>AG60</f>
        <v>0</v>
      </c>
      <c r="CC60" s="28">
        <f>AI60</f>
        <v>20</v>
      </c>
      <c r="CD60" s="28">
        <f>AK60</f>
        <v>1</v>
      </c>
      <c r="CE60" s="28">
        <f>AM60</f>
        <v>31</v>
      </c>
      <c r="CF60" s="28">
        <f>AO60</f>
        <v>28</v>
      </c>
      <c r="CG60" s="28">
        <f>AQ60</f>
        <v>37</v>
      </c>
      <c r="CH60" s="28">
        <f>AS60</f>
        <v>28</v>
      </c>
      <c r="CI60" s="28">
        <f>AU60</f>
        <v>25</v>
      </c>
      <c r="CJ60" s="28">
        <f>AW60</f>
        <v>32</v>
      </c>
      <c r="CK60" s="28">
        <f>AY60</f>
        <v>24</v>
      </c>
      <c r="CL60" s="28">
        <f>BA60</f>
        <v>0</v>
      </c>
      <c r="CM60" s="28">
        <f>BC60</f>
        <v>0</v>
      </c>
      <c r="CN60" s="28">
        <f>BE60</f>
        <v>0</v>
      </c>
      <c r="CO60" s="28">
        <f>BG60</f>
        <v>0</v>
      </c>
      <c r="CP60" s="28">
        <f>BI60</f>
        <v>0</v>
      </c>
      <c r="CQ60" s="28">
        <f>BK60</f>
        <v>0</v>
      </c>
      <c r="CR60" s="28">
        <f>BM60</f>
        <v>0</v>
      </c>
      <c r="CS60" s="29">
        <f>SUM(BO60:CR60)</f>
        <v>226</v>
      </c>
      <c r="CU60" s="17">
        <f>SMALL($BO60:$CR60,1)</f>
        <v>0</v>
      </c>
      <c r="CV60" s="17">
        <f>SMALL($BO60:$CR60,2)</f>
        <v>0</v>
      </c>
      <c r="CW60" s="17">
        <f>SMALL($BO60:$CR60,3)</f>
        <v>0</v>
      </c>
      <c r="CX60" s="17">
        <f>SMALL($BO60:$CR60,4)</f>
        <v>0</v>
      </c>
      <c r="CY60" s="17">
        <f>SMALL($BO60:$CR60,5)</f>
        <v>0</v>
      </c>
      <c r="CZ60" s="17">
        <f>SMALL($BO60:$CR60,6)</f>
        <v>0</v>
      </c>
      <c r="DA60" s="17">
        <f>SMALL($BO60:$CR60,7)</f>
        <v>0</v>
      </c>
      <c r="DB60" s="17">
        <f>SMALL($BO60:$CR60,8)</f>
        <v>0</v>
      </c>
      <c r="DC60" s="17">
        <f>SMALL($BO60:$CR60,9)</f>
        <v>0</v>
      </c>
      <c r="DD60" s="17">
        <f>SMALL($BO60:$CR60,10)</f>
        <v>0</v>
      </c>
      <c r="DE60" s="17">
        <f>SMALL($BO60:$CR60,11)</f>
        <v>0</v>
      </c>
      <c r="DF60" s="17">
        <f>SMALL($BO60:$CR60,12)</f>
        <v>0</v>
      </c>
      <c r="DG60" s="17">
        <f>SMALL($BO60:$CR60,13)</f>
        <v>0</v>
      </c>
      <c r="DH60" s="17">
        <f>SMALL($BO60:$CR60,14)</f>
        <v>0</v>
      </c>
      <c r="DI60" s="17">
        <f>SMALL($BO60:$CR60,15)</f>
        <v>0</v>
      </c>
      <c r="DJ60" s="17">
        <f>SMALL($BO60:$CR60,16)</f>
        <v>0</v>
      </c>
      <c r="DK60" s="17">
        <f>SMALL($BO60:$CR60,17)</f>
        <v>0</v>
      </c>
      <c r="DL60" s="17">
        <f>SMALL($BO60:$CR60,18)</f>
        <v>0</v>
      </c>
      <c r="DM60" s="17">
        <f>SMALL($BO60:$CR60,19)</f>
        <v>0</v>
      </c>
      <c r="DN60" s="17">
        <f>SMALL($BO60:$CR60,20)</f>
        <v>0</v>
      </c>
      <c r="DO60" s="17">
        <f>SMALL($BO60:$CR60,21)</f>
        <v>0</v>
      </c>
      <c r="DP60" s="17">
        <f>SMALL($BO60:$CR60,22)</f>
        <v>1</v>
      </c>
      <c r="DQ60" s="17">
        <f>SMALL($BO60:$CR60,23)</f>
        <v>20</v>
      </c>
      <c r="DR60" s="17">
        <f>SMALL($BO60:$CR60,24)</f>
        <v>24</v>
      </c>
      <c r="DS60" s="17">
        <f>SMALL($BO60:$CR60,25)</f>
        <v>25</v>
      </c>
      <c r="DT60">
        <f>SMALL($BO60:$CR60,26)</f>
        <v>28</v>
      </c>
      <c r="DU60">
        <f>SMALL($BO60:$CR60,27)</f>
        <v>28</v>
      </c>
      <c r="DV60">
        <f>SMALL($BO60:$CR60,28)</f>
        <v>31</v>
      </c>
      <c r="DW60">
        <f>SMALL($BO60:$CR60,29)</f>
        <v>32</v>
      </c>
      <c r="DX60">
        <f>SMALL($BO60:$CR60,30)</f>
        <v>37</v>
      </c>
    </row>
    <row r="61" spans="1:128" ht="12.75">
      <c r="A61" s="1">
        <v>53</v>
      </c>
      <c r="B61" s="13" t="s">
        <v>60</v>
      </c>
      <c r="C61" s="22"/>
      <c r="D61" s="30">
        <f>CS61-SUM($CU61:CHOOSE($CU$8,$CU61,$CV61,$CW61,$CX61,$CY61,$CZ61,$DA61,$DB61,$DC61,$DD61,$DE61,$DF61,$DG61,$DH61,$DI61,$DJ61,$DK61,$DL61,$DM61,$DN61,$DO61,$DP61,$DQ61,$DR61))</f>
        <v>220</v>
      </c>
      <c r="E61" s="63"/>
      <c r="F61" s="59">
        <v>0</v>
      </c>
      <c r="G61" s="60">
        <v>0</v>
      </c>
      <c r="H61" s="59">
        <v>0</v>
      </c>
      <c r="I61" s="60">
        <v>0</v>
      </c>
      <c r="J61" s="59">
        <v>0</v>
      </c>
      <c r="K61" s="60">
        <v>0</v>
      </c>
      <c r="L61" s="59">
        <v>0</v>
      </c>
      <c r="M61" s="60">
        <v>0</v>
      </c>
      <c r="N61" s="59">
        <v>0</v>
      </c>
      <c r="O61" s="61">
        <v>0</v>
      </c>
      <c r="P61" s="15">
        <v>24</v>
      </c>
      <c r="Q61" s="4">
        <v>27</v>
      </c>
      <c r="R61" s="15">
        <v>25</v>
      </c>
      <c r="S61" s="4">
        <v>26</v>
      </c>
      <c r="T61" s="15">
        <v>30</v>
      </c>
      <c r="U61" s="64">
        <v>21</v>
      </c>
      <c r="V61" s="15">
        <v>29</v>
      </c>
      <c r="W61" s="4">
        <v>22</v>
      </c>
      <c r="X61" s="15">
        <v>29</v>
      </c>
      <c r="Y61" s="39">
        <v>22</v>
      </c>
      <c r="Z61" s="15">
        <v>29</v>
      </c>
      <c r="AA61" s="4">
        <f>51-Z61</f>
        <v>22</v>
      </c>
      <c r="AB61" s="15">
        <v>51</v>
      </c>
      <c r="AC61" s="4">
        <f>51-AB61</f>
        <v>0</v>
      </c>
      <c r="AD61" s="15">
        <v>38</v>
      </c>
      <c r="AE61" s="64">
        <f>51-AD61</f>
        <v>13</v>
      </c>
      <c r="AF61" s="15">
        <v>31</v>
      </c>
      <c r="AG61" s="39">
        <f>51-AF61</f>
        <v>20</v>
      </c>
      <c r="AH61" s="15">
        <v>0</v>
      </c>
      <c r="AI61" s="64">
        <v>0</v>
      </c>
      <c r="AJ61" s="15">
        <v>0</v>
      </c>
      <c r="AK61" s="64">
        <v>0</v>
      </c>
      <c r="AL61" s="15">
        <v>0</v>
      </c>
      <c r="AM61" s="64">
        <v>0</v>
      </c>
      <c r="AN61" s="15">
        <v>0</v>
      </c>
      <c r="AO61" s="64">
        <v>0</v>
      </c>
      <c r="AP61" s="15">
        <v>0</v>
      </c>
      <c r="AQ61" s="64">
        <v>0</v>
      </c>
      <c r="AR61" s="15">
        <v>0</v>
      </c>
      <c r="AS61" s="64">
        <v>0</v>
      </c>
      <c r="AT61" s="15">
        <v>0</v>
      </c>
      <c r="AU61" s="64">
        <v>0</v>
      </c>
      <c r="AV61" s="15">
        <v>0</v>
      </c>
      <c r="AW61" s="64">
        <v>0</v>
      </c>
      <c r="AX61" s="15">
        <v>0</v>
      </c>
      <c r="AY61" s="39">
        <v>0</v>
      </c>
      <c r="AZ61" s="67">
        <v>0</v>
      </c>
      <c r="BA61" s="64">
        <v>0</v>
      </c>
      <c r="BB61" s="15">
        <v>0</v>
      </c>
      <c r="BC61" s="64">
        <v>0</v>
      </c>
      <c r="BD61" s="15">
        <v>0</v>
      </c>
      <c r="BE61" s="64">
        <v>0</v>
      </c>
      <c r="BF61" s="15">
        <v>0</v>
      </c>
      <c r="BG61" s="64">
        <v>0</v>
      </c>
      <c r="BH61" s="15">
        <v>0</v>
      </c>
      <c r="BI61" s="39">
        <v>0</v>
      </c>
      <c r="BJ61" s="59">
        <v>0</v>
      </c>
      <c r="BK61" s="61">
        <v>0</v>
      </c>
      <c r="BL61" s="89">
        <v>4</v>
      </c>
      <c r="BM61" s="4">
        <f>51-BL61</f>
        <v>47</v>
      </c>
      <c r="BN61" s="31"/>
      <c r="BO61" s="28">
        <f>G61</f>
        <v>0</v>
      </c>
      <c r="BP61" s="28">
        <f>I61</f>
        <v>0</v>
      </c>
      <c r="BQ61" s="28">
        <f>K61</f>
        <v>0</v>
      </c>
      <c r="BR61" s="28">
        <f>M61</f>
        <v>0</v>
      </c>
      <c r="BS61" s="28">
        <f>O61</f>
        <v>0</v>
      </c>
      <c r="BT61" s="28">
        <f>Q61</f>
        <v>27</v>
      </c>
      <c r="BU61" s="28">
        <f>S61</f>
        <v>26</v>
      </c>
      <c r="BV61" s="28">
        <f>U61</f>
        <v>21</v>
      </c>
      <c r="BW61" s="28">
        <f>W61</f>
        <v>22</v>
      </c>
      <c r="BX61" s="28">
        <f>Y61</f>
        <v>22</v>
      </c>
      <c r="BY61" s="28">
        <f>AA61</f>
        <v>22</v>
      </c>
      <c r="BZ61" s="28">
        <f>AC61</f>
        <v>0</v>
      </c>
      <c r="CA61" s="28">
        <f>AE61</f>
        <v>13</v>
      </c>
      <c r="CB61" s="28">
        <f>AG61</f>
        <v>20</v>
      </c>
      <c r="CC61" s="28">
        <f>AI61</f>
        <v>0</v>
      </c>
      <c r="CD61" s="28">
        <f>AK61</f>
        <v>0</v>
      </c>
      <c r="CE61" s="28">
        <f>AM61</f>
        <v>0</v>
      </c>
      <c r="CF61" s="28">
        <f>AO61</f>
        <v>0</v>
      </c>
      <c r="CG61" s="28">
        <f>AQ61</f>
        <v>0</v>
      </c>
      <c r="CH61" s="28">
        <f>AS61</f>
        <v>0</v>
      </c>
      <c r="CI61" s="28">
        <f>AU61</f>
        <v>0</v>
      </c>
      <c r="CJ61" s="28">
        <f>AW61</f>
        <v>0</v>
      </c>
      <c r="CK61" s="28">
        <f>AY61</f>
        <v>0</v>
      </c>
      <c r="CL61" s="28">
        <f>BA61</f>
        <v>0</v>
      </c>
      <c r="CM61" s="28">
        <f>BC61</f>
        <v>0</v>
      </c>
      <c r="CN61" s="28">
        <f>BE61</f>
        <v>0</v>
      </c>
      <c r="CO61" s="28">
        <f>BG61</f>
        <v>0</v>
      </c>
      <c r="CP61" s="28">
        <f>BI61</f>
        <v>0</v>
      </c>
      <c r="CQ61" s="28">
        <f>BK61</f>
        <v>0</v>
      </c>
      <c r="CR61" s="28">
        <f>BM61</f>
        <v>47</v>
      </c>
      <c r="CS61" s="29">
        <f>SUM(BO61:CR61)</f>
        <v>220</v>
      </c>
      <c r="CU61" s="17">
        <f>SMALL($BO61:$CR61,1)</f>
        <v>0</v>
      </c>
      <c r="CV61" s="17">
        <f>SMALL($BO61:$CR61,2)</f>
        <v>0</v>
      </c>
      <c r="CW61" s="17">
        <f>SMALL($BO61:$CR61,3)</f>
        <v>0</v>
      </c>
      <c r="CX61" s="17">
        <f>SMALL($BO61:$CR61,4)</f>
        <v>0</v>
      </c>
      <c r="CY61" s="17">
        <f>SMALL($BO61:$CR61,5)</f>
        <v>0</v>
      </c>
      <c r="CZ61" s="17">
        <f>SMALL($BO61:$CR61,6)</f>
        <v>0</v>
      </c>
      <c r="DA61" s="17">
        <f>SMALL($BO61:$CR61,7)</f>
        <v>0</v>
      </c>
      <c r="DB61" s="17">
        <f>SMALL($BO61:$CR61,8)</f>
        <v>0</v>
      </c>
      <c r="DC61" s="17">
        <f>SMALL($BO61:$CR61,9)</f>
        <v>0</v>
      </c>
      <c r="DD61" s="17">
        <f>SMALL($BO61:$CR61,10)</f>
        <v>0</v>
      </c>
      <c r="DE61" s="17">
        <f>SMALL($BO61:$CR61,11)</f>
        <v>0</v>
      </c>
      <c r="DF61" s="17">
        <f>SMALL($BO61:$CR61,12)</f>
        <v>0</v>
      </c>
      <c r="DG61" s="17">
        <f>SMALL($BO61:$CR61,13)</f>
        <v>0</v>
      </c>
      <c r="DH61" s="17">
        <f>SMALL($BO61:$CR61,14)</f>
        <v>0</v>
      </c>
      <c r="DI61" s="17">
        <f>SMALL($BO61:$CR61,15)</f>
        <v>0</v>
      </c>
      <c r="DJ61" s="17">
        <f>SMALL($BO61:$CR61,16)</f>
        <v>0</v>
      </c>
      <c r="DK61" s="17">
        <f>SMALL($BO61:$CR61,17)</f>
        <v>0</v>
      </c>
      <c r="DL61" s="17">
        <f>SMALL($BO61:$CR61,18)</f>
        <v>0</v>
      </c>
      <c r="DM61" s="17">
        <f>SMALL($BO61:$CR61,19)</f>
        <v>0</v>
      </c>
      <c r="DN61" s="17">
        <f>SMALL($BO61:$CR61,20)</f>
        <v>0</v>
      </c>
      <c r="DO61" s="17">
        <f>SMALL($BO61:$CR61,21)</f>
        <v>0</v>
      </c>
      <c r="DP61" s="17">
        <f>SMALL($BO61:$CR61,22)</f>
        <v>13</v>
      </c>
      <c r="DQ61" s="17">
        <f>SMALL($BO61:$CR61,23)</f>
        <v>20</v>
      </c>
      <c r="DR61" s="17">
        <f>SMALL($BO61:$CR61,24)</f>
        <v>21</v>
      </c>
      <c r="DS61" s="17">
        <f>SMALL($BO61:$CR61,25)</f>
        <v>22</v>
      </c>
      <c r="DT61">
        <f>SMALL($BO61:$CR61,26)</f>
        <v>22</v>
      </c>
      <c r="DU61">
        <f>SMALL($BO61:$CR61,27)</f>
        <v>22</v>
      </c>
      <c r="DV61">
        <f>SMALL($BO61:$CR61,28)</f>
        <v>26</v>
      </c>
      <c r="DW61">
        <f>SMALL($BO61:$CR61,29)</f>
        <v>27</v>
      </c>
      <c r="DX61">
        <f>SMALL($BO61:$CR61,30)</f>
        <v>47</v>
      </c>
    </row>
    <row r="62" spans="1:128" ht="12.75">
      <c r="A62" s="1">
        <v>54</v>
      </c>
      <c r="B62" t="s">
        <v>21</v>
      </c>
      <c r="C62" s="22"/>
      <c r="D62" s="30">
        <f>CS62-SUM($CU62:CHOOSE($CU$8,$CU62,$CV62,$CW62,$CX62,$CY62,$CZ62,$DA62,$DB62,$DC62,$DD62,$DE62,$DF62,$DG62,$DH62,$DI62,$DJ62,$DK62,$DL62,$DM62,$DN62,$DO62,$DP62,$DQ62,$DR62))</f>
        <v>219</v>
      </c>
      <c r="E62" s="63"/>
      <c r="F62" s="15">
        <v>5</v>
      </c>
      <c r="G62" s="64">
        <v>46</v>
      </c>
      <c r="H62" s="15">
        <v>10</v>
      </c>
      <c r="I62" s="64">
        <v>41</v>
      </c>
      <c r="J62" s="15">
        <v>11</v>
      </c>
      <c r="K62" s="64">
        <v>40</v>
      </c>
      <c r="L62" s="15">
        <v>3</v>
      </c>
      <c r="M62" s="64">
        <v>48</v>
      </c>
      <c r="N62" s="15">
        <v>7</v>
      </c>
      <c r="O62" s="39">
        <v>44</v>
      </c>
      <c r="P62" s="15">
        <v>0</v>
      </c>
      <c r="Q62" s="4">
        <v>0</v>
      </c>
      <c r="R62" s="15">
        <v>0</v>
      </c>
      <c r="S62" s="4">
        <v>0</v>
      </c>
      <c r="T62" s="15">
        <v>0</v>
      </c>
      <c r="U62" s="64">
        <v>0</v>
      </c>
      <c r="V62" s="15">
        <v>0</v>
      </c>
      <c r="W62" s="4">
        <v>0</v>
      </c>
      <c r="X62" s="15">
        <v>0</v>
      </c>
      <c r="Y62" s="39">
        <v>0</v>
      </c>
      <c r="Z62" s="15">
        <v>0</v>
      </c>
      <c r="AA62" s="4">
        <v>0</v>
      </c>
      <c r="AB62" s="15">
        <v>0</v>
      </c>
      <c r="AC62" s="4">
        <v>0</v>
      </c>
      <c r="AD62" s="15">
        <v>0</v>
      </c>
      <c r="AE62" s="64">
        <v>0</v>
      </c>
      <c r="AF62" s="15">
        <v>0</v>
      </c>
      <c r="AG62" s="39">
        <v>0</v>
      </c>
      <c r="AH62" s="15">
        <v>0</v>
      </c>
      <c r="AI62" s="64">
        <v>0</v>
      </c>
      <c r="AJ62" s="15">
        <v>0</v>
      </c>
      <c r="AK62" s="64">
        <v>0</v>
      </c>
      <c r="AL62" s="15">
        <v>0</v>
      </c>
      <c r="AM62" s="64">
        <v>0</v>
      </c>
      <c r="AN62" s="15">
        <v>0</v>
      </c>
      <c r="AO62" s="64">
        <v>0</v>
      </c>
      <c r="AP62" s="15">
        <v>0</v>
      </c>
      <c r="AQ62" s="64">
        <v>0</v>
      </c>
      <c r="AR62" s="15">
        <v>0</v>
      </c>
      <c r="AS62" s="64">
        <v>0</v>
      </c>
      <c r="AT62" s="15">
        <v>0</v>
      </c>
      <c r="AU62" s="64">
        <v>0</v>
      </c>
      <c r="AV62" s="15">
        <v>0</v>
      </c>
      <c r="AW62" s="64">
        <v>0</v>
      </c>
      <c r="AX62" s="15">
        <v>0</v>
      </c>
      <c r="AY62" s="39">
        <v>0</v>
      </c>
      <c r="AZ62" s="67">
        <v>0</v>
      </c>
      <c r="BA62" s="64">
        <v>0</v>
      </c>
      <c r="BB62" s="15">
        <v>0</v>
      </c>
      <c r="BC62" s="64">
        <v>0</v>
      </c>
      <c r="BD62" s="15">
        <v>0</v>
      </c>
      <c r="BE62" s="64">
        <v>0</v>
      </c>
      <c r="BF62" s="15">
        <v>0</v>
      </c>
      <c r="BG62" s="64">
        <v>0</v>
      </c>
      <c r="BH62" s="15">
        <v>0</v>
      </c>
      <c r="BI62" s="39">
        <v>0</v>
      </c>
      <c r="BJ62" s="15">
        <v>0</v>
      </c>
      <c r="BK62" s="39">
        <v>0</v>
      </c>
      <c r="BL62" s="58">
        <v>0</v>
      </c>
      <c r="BM62" s="4">
        <v>0</v>
      </c>
      <c r="BN62" s="31"/>
      <c r="BO62" s="28">
        <f>G62</f>
        <v>46</v>
      </c>
      <c r="BP62" s="28">
        <f>I62</f>
        <v>41</v>
      </c>
      <c r="BQ62" s="28">
        <f>K62</f>
        <v>40</v>
      </c>
      <c r="BR62" s="28">
        <f>M62</f>
        <v>48</v>
      </c>
      <c r="BS62" s="28">
        <f>O62</f>
        <v>44</v>
      </c>
      <c r="BT62" s="28">
        <f>Q62</f>
        <v>0</v>
      </c>
      <c r="BU62" s="28">
        <f>S62</f>
        <v>0</v>
      </c>
      <c r="BV62" s="28">
        <f>U62</f>
        <v>0</v>
      </c>
      <c r="BW62" s="28">
        <f>W62</f>
        <v>0</v>
      </c>
      <c r="BX62" s="28">
        <f>Y62</f>
        <v>0</v>
      </c>
      <c r="BY62" s="28">
        <f>AA62</f>
        <v>0</v>
      </c>
      <c r="BZ62" s="28">
        <f>AC62</f>
        <v>0</v>
      </c>
      <c r="CA62" s="28">
        <f>AE62</f>
        <v>0</v>
      </c>
      <c r="CB62" s="28">
        <f>AG62</f>
        <v>0</v>
      </c>
      <c r="CC62" s="28">
        <f>AI62</f>
        <v>0</v>
      </c>
      <c r="CD62" s="28">
        <f>AK62</f>
        <v>0</v>
      </c>
      <c r="CE62" s="28">
        <f>AM62</f>
        <v>0</v>
      </c>
      <c r="CF62" s="28">
        <f>AO62</f>
        <v>0</v>
      </c>
      <c r="CG62" s="28">
        <f>AQ62</f>
        <v>0</v>
      </c>
      <c r="CH62" s="28">
        <f>AS62</f>
        <v>0</v>
      </c>
      <c r="CI62" s="28">
        <f>AU62</f>
        <v>0</v>
      </c>
      <c r="CJ62" s="28">
        <f>AW62</f>
        <v>0</v>
      </c>
      <c r="CK62" s="28">
        <f>AY62</f>
        <v>0</v>
      </c>
      <c r="CL62" s="28">
        <f>BA62</f>
        <v>0</v>
      </c>
      <c r="CM62" s="28">
        <f>BC62</f>
        <v>0</v>
      </c>
      <c r="CN62" s="28">
        <f>BE62</f>
        <v>0</v>
      </c>
      <c r="CO62" s="28">
        <f>BG62</f>
        <v>0</v>
      </c>
      <c r="CP62" s="28">
        <f>BI62</f>
        <v>0</v>
      </c>
      <c r="CQ62" s="28">
        <f>BK62</f>
        <v>0</v>
      </c>
      <c r="CR62" s="28">
        <f>BM62</f>
        <v>0</v>
      </c>
      <c r="CS62" s="29">
        <f>SUM(BO62:CR62)</f>
        <v>219</v>
      </c>
      <c r="CU62" s="17">
        <f>SMALL($BO62:$CR62,1)</f>
        <v>0</v>
      </c>
      <c r="CV62" s="17">
        <f>SMALL($BO62:$CR62,2)</f>
        <v>0</v>
      </c>
      <c r="CW62" s="17">
        <f>SMALL($BO62:$CR62,3)</f>
        <v>0</v>
      </c>
      <c r="CX62" s="17">
        <f>SMALL($BO62:$CR62,4)</f>
        <v>0</v>
      </c>
      <c r="CY62" s="17">
        <f>SMALL($BO62:$CR62,5)</f>
        <v>0</v>
      </c>
      <c r="CZ62" s="17">
        <f>SMALL($BO62:$CR62,6)</f>
        <v>0</v>
      </c>
      <c r="DA62" s="17">
        <f>SMALL($BO62:$CR62,7)</f>
        <v>0</v>
      </c>
      <c r="DB62" s="17">
        <f>SMALL($BO62:$CR62,8)</f>
        <v>0</v>
      </c>
      <c r="DC62" s="17">
        <f>SMALL($BO62:$CR62,9)</f>
        <v>0</v>
      </c>
      <c r="DD62" s="17">
        <f>SMALL($BO62:$CR62,10)</f>
        <v>0</v>
      </c>
      <c r="DE62" s="17">
        <f>SMALL($BO62:$CR62,11)</f>
        <v>0</v>
      </c>
      <c r="DF62" s="17">
        <f>SMALL($BO62:$CR62,12)</f>
        <v>0</v>
      </c>
      <c r="DG62" s="17">
        <f>SMALL($BO62:$CR62,13)</f>
        <v>0</v>
      </c>
      <c r="DH62" s="17">
        <f>SMALL($BO62:$CR62,14)</f>
        <v>0</v>
      </c>
      <c r="DI62" s="17">
        <f>SMALL($BO62:$CR62,15)</f>
        <v>0</v>
      </c>
      <c r="DJ62" s="17">
        <f>SMALL($BO62:$CR62,16)</f>
        <v>0</v>
      </c>
      <c r="DK62" s="17">
        <f>SMALL($BO62:$CR62,17)</f>
        <v>0</v>
      </c>
      <c r="DL62" s="17">
        <f>SMALL($BO62:$CR62,18)</f>
        <v>0</v>
      </c>
      <c r="DM62" s="17">
        <f>SMALL($BO62:$CR62,19)</f>
        <v>0</v>
      </c>
      <c r="DN62" s="17">
        <f>SMALL($BO62:$CR62,20)</f>
        <v>0</v>
      </c>
      <c r="DO62" s="17">
        <f>SMALL($BO62:$CR62,21)</f>
        <v>0</v>
      </c>
      <c r="DP62" s="17">
        <f>SMALL($BO62:$CR62,22)</f>
        <v>0</v>
      </c>
      <c r="DQ62" s="17">
        <f>SMALL($BO62:$CR62,23)</f>
        <v>0</v>
      </c>
      <c r="DR62" s="17">
        <f>SMALL($BO62:$CR62,24)</f>
        <v>0</v>
      </c>
      <c r="DS62" s="17">
        <f>SMALL($BO62:$CR62,25)</f>
        <v>0</v>
      </c>
      <c r="DT62">
        <f>SMALL($BO62:$CR62,26)</f>
        <v>40</v>
      </c>
      <c r="DU62">
        <f>SMALL($BO62:$CR62,27)</f>
        <v>41</v>
      </c>
      <c r="DV62">
        <f>SMALL($BO62:$CR62,28)</f>
        <v>44</v>
      </c>
      <c r="DW62">
        <f>SMALL($BO62:$CR62,29)</f>
        <v>46</v>
      </c>
      <c r="DX62">
        <f>SMALL($BO62:$CR62,30)</f>
        <v>48</v>
      </c>
    </row>
    <row r="63" spans="1:128" ht="12.75">
      <c r="A63" s="1">
        <v>55</v>
      </c>
      <c r="B63" s="1" t="s">
        <v>32</v>
      </c>
      <c r="C63" s="22"/>
      <c r="D63" s="30">
        <f>CS63-SUM($CU63:CHOOSE($CU$8,$CU63,$CV63,$CW63,$CX63,$CY63,$CZ63,$DA63,$DB63,$DC63,$DD63,$DE63,$DF63,$DG63,$DH63,$DI63,$DJ63,$DK63,$DL63,$DM63,$DN63,$DO63,$DP63,$DQ63,$DR63))</f>
        <v>215</v>
      </c>
      <c r="E63" s="63"/>
      <c r="F63" s="15">
        <v>20</v>
      </c>
      <c r="G63" s="64">
        <v>31</v>
      </c>
      <c r="H63" s="15">
        <v>26</v>
      </c>
      <c r="I63" s="64">
        <v>25</v>
      </c>
      <c r="J63" s="15">
        <v>13</v>
      </c>
      <c r="K63" s="64">
        <v>38</v>
      </c>
      <c r="L63" s="15">
        <v>17</v>
      </c>
      <c r="M63" s="64">
        <v>34</v>
      </c>
      <c r="N63" s="15">
        <v>11</v>
      </c>
      <c r="O63" s="39">
        <v>40</v>
      </c>
      <c r="P63" s="15">
        <v>0</v>
      </c>
      <c r="Q63" s="4">
        <v>0</v>
      </c>
      <c r="R63" s="15">
        <v>0</v>
      </c>
      <c r="S63" s="4">
        <v>0</v>
      </c>
      <c r="T63" s="15">
        <v>0</v>
      </c>
      <c r="U63" s="64">
        <v>0</v>
      </c>
      <c r="V63" s="15">
        <v>0</v>
      </c>
      <c r="W63" s="4">
        <v>0</v>
      </c>
      <c r="X63" s="15">
        <v>0</v>
      </c>
      <c r="Y63" s="39">
        <v>0</v>
      </c>
      <c r="Z63" s="15">
        <v>0</v>
      </c>
      <c r="AA63" s="4">
        <v>0</v>
      </c>
      <c r="AB63" s="15">
        <v>0</v>
      </c>
      <c r="AC63" s="4">
        <v>0</v>
      </c>
      <c r="AD63" s="15">
        <v>0</v>
      </c>
      <c r="AE63" s="64">
        <v>0</v>
      </c>
      <c r="AF63" s="15">
        <v>0</v>
      </c>
      <c r="AG63" s="39">
        <v>0</v>
      </c>
      <c r="AH63" s="15">
        <v>0</v>
      </c>
      <c r="AI63" s="64">
        <v>0</v>
      </c>
      <c r="AJ63" s="15">
        <v>0</v>
      </c>
      <c r="AK63" s="64">
        <v>0</v>
      </c>
      <c r="AL63" s="15">
        <v>0</v>
      </c>
      <c r="AM63" s="64">
        <v>0</v>
      </c>
      <c r="AN63" s="15">
        <v>0</v>
      </c>
      <c r="AO63" s="64">
        <v>0</v>
      </c>
      <c r="AP63" s="15">
        <v>0</v>
      </c>
      <c r="AQ63" s="64">
        <v>0</v>
      </c>
      <c r="AR63" s="15">
        <v>0</v>
      </c>
      <c r="AS63" s="64">
        <v>0</v>
      </c>
      <c r="AT63" s="15">
        <v>0</v>
      </c>
      <c r="AU63" s="64">
        <v>0</v>
      </c>
      <c r="AV63" s="15">
        <v>0</v>
      </c>
      <c r="AW63" s="64">
        <v>0</v>
      </c>
      <c r="AX63" s="15">
        <v>0</v>
      </c>
      <c r="AY63" s="39">
        <v>0</v>
      </c>
      <c r="AZ63" s="67">
        <v>0</v>
      </c>
      <c r="BA63" s="64">
        <v>0</v>
      </c>
      <c r="BB63" s="15">
        <v>0</v>
      </c>
      <c r="BC63" s="64">
        <v>0</v>
      </c>
      <c r="BD63" s="15">
        <v>0</v>
      </c>
      <c r="BE63" s="64">
        <v>0</v>
      </c>
      <c r="BF63" s="15">
        <v>0</v>
      </c>
      <c r="BG63" s="64">
        <v>0</v>
      </c>
      <c r="BH63" s="15">
        <v>0</v>
      </c>
      <c r="BI63" s="39">
        <v>0</v>
      </c>
      <c r="BJ63" s="15">
        <v>0</v>
      </c>
      <c r="BK63" s="39">
        <v>0</v>
      </c>
      <c r="BL63" s="56">
        <v>4</v>
      </c>
      <c r="BM63" s="4">
        <f>51-BL63</f>
        <v>47</v>
      </c>
      <c r="BN63" s="31"/>
      <c r="BO63" s="28">
        <f>G63</f>
        <v>31</v>
      </c>
      <c r="BP63" s="28">
        <f>I63</f>
        <v>25</v>
      </c>
      <c r="BQ63" s="28">
        <f>K63</f>
        <v>38</v>
      </c>
      <c r="BR63" s="28">
        <f>M63</f>
        <v>34</v>
      </c>
      <c r="BS63" s="28">
        <f>O63</f>
        <v>40</v>
      </c>
      <c r="BT63" s="28">
        <f>Q63</f>
        <v>0</v>
      </c>
      <c r="BU63" s="28">
        <f>S63</f>
        <v>0</v>
      </c>
      <c r="BV63" s="28">
        <f>U63</f>
        <v>0</v>
      </c>
      <c r="BW63" s="28">
        <f>W63</f>
        <v>0</v>
      </c>
      <c r="BX63" s="28">
        <f>Y63</f>
        <v>0</v>
      </c>
      <c r="BY63" s="28">
        <f>AA63</f>
        <v>0</v>
      </c>
      <c r="BZ63" s="28">
        <f>AC63</f>
        <v>0</v>
      </c>
      <c r="CA63" s="28">
        <f>AE63</f>
        <v>0</v>
      </c>
      <c r="CB63" s="28">
        <f>AG63</f>
        <v>0</v>
      </c>
      <c r="CC63" s="28">
        <f>AI63</f>
        <v>0</v>
      </c>
      <c r="CD63" s="28">
        <f>AK63</f>
        <v>0</v>
      </c>
      <c r="CE63" s="28">
        <f>AM63</f>
        <v>0</v>
      </c>
      <c r="CF63" s="28">
        <f>AO63</f>
        <v>0</v>
      </c>
      <c r="CG63" s="28">
        <f>AQ63</f>
        <v>0</v>
      </c>
      <c r="CH63" s="28">
        <f>AS63</f>
        <v>0</v>
      </c>
      <c r="CI63" s="28">
        <f>AU63</f>
        <v>0</v>
      </c>
      <c r="CJ63" s="28">
        <f>AW63</f>
        <v>0</v>
      </c>
      <c r="CK63" s="28">
        <f>AY63</f>
        <v>0</v>
      </c>
      <c r="CL63" s="28">
        <f>BA63</f>
        <v>0</v>
      </c>
      <c r="CM63" s="28">
        <f>BC63</f>
        <v>0</v>
      </c>
      <c r="CN63" s="28">
        <f>BE63</f>
        <v>0</v>
      </c>
      <c r="CO63" s="28">
        <f>BG63</f>
        <v>0</v>
      </c>
      <c r="CP63" s="28">
        <f>BI63</f>
        <v>0</v>
      </c>
      <c r="CQ63" s="28">
        <f>BK63</f>
        <v>0</v>
      </c>
      <c r="CR63" s="28">
        <f>BM63</f>
        <v>47</v>
      </c>
      <c r="CS63" s="29">
        <f>SUM(BO63:CR63)</f>
        <v>215</v>
      </c>
      <c r="CU63" s="17">
        <f>SMALL($BO63:$CR63,1)</f>
        <v>0</v>
      </c>
      <c r="CV63" s="17">
        <f>SMALL($BO63:$CR63,2)</f>
        <v>0</v>
      </c>
      <c r="CW63" s="17">
        <f>SMALL($BO63:$CR63,3)</f>
        <v>0</v>
      </c>
      <c r="CX63" s="17">
        <f>SMALL($BO63:$CR63,4)</f>
        <v>0</v>
      </c>
      <c r="CY63" s="17">
        <f>SMALL($BO63:$CR63,5)</f>
        <v>0</v>
      </c>
      <c r="CZ63" s="17">
        <f>SMALL($BO63:$CR63,6)</f>
        <v>0</v>
      </c>
      <c r="DA63" s="17">
        <f>SMALL($BO63:$CR63,7)</f>
        <v>0</v>
      </c>
      <c r="DB63" s="17">
        <f>SMALL($BO63:$CR63,8)</f>
        <v>0</v>
      </c>
      <c r="DC63" s="17">
        <f>SMALL($BO63:$CR63,9)</f>
        <v>0</v>
      </c>
      <c r="DD63" s="17">
        <f>SMALL($BO63:$CR63,10)</f>
        <v>0</v>
      </c>
      <c r="DE63" s="17">
        <f>SMALL($BO63:$CR63,11)</f>
        <v>0</v>
      </c>
      <c r="DF63" s="17">
        <f>SMALL($BO63:$CR63,12)</f>
        <v>0</v>
      </c>
      <c r="DG63" s="17">
        <f>SMALL($BO63:$CR63,13)</f>
        <v>0</v>
      </c>
      <c r="DH63" s="17">
        <f>SMALL($BO63:$CR63,14)</f>
        <v>0</v>
      </c>
      <c r="DI63" s="17">
        <f>SMALL($BO63:$CR63,15)</f>
        <v>0</v>
      </c>
      <c r="DJ63" s="17">
        <f>SMALL($BO63:$CR63,16)</f>
        <v>0</v>
      </c>
      <c r="DK63" s="17">
        <f>SMALL($BO63:$CR63,17)</f>
        <v>0</v>
      </c>
      <c r="DL63" s="17">
        <f>SMALL($BO63:$CR63,18)</f>
        <v>0</v>
      </c>
      <c r="DM63" s="17">
        <f>SMALL($BO63:$CR63,19)</f>
        <v>0</v>
      </c>
      <c r="DN63" s="17">
        <f>SMALL($BO63:$CR63,20)</f>
        <v>0</v>
      </c>
      <c r="DO63" s="17">
        <f>SMALL($BO63:$CR63,21)</f>
        <v>0</v>
      </c>
      <c r="DP63" s="17">
        <f>SMALL($BO63:$CR63,22)</f>
        <v>0</v>
      </c>
      <c r="DQ63" s="17">
        <f>SMALL($BO63:$CR63,23)</f>
        <v>0</v>
      </c>
      <c r="DR63" s="17">
        <f>SMALL($BO63:$CR63,24)</f>
        <v>0</v>
      </c>
      <c r="DS63" s="17">
        <f>SMALL($BO63:$CR63,25)</f>
        <v>25</v>
      </c>
      <c r="DT63">
        <f>SMALL($BO63:$CR63,26)</f>
        <v>31</v>
      </c>
      <c r="DU63">
        <f>SMALL($BO63:$CR63,27)</f>
        <v>34</v>
      </c>
      <c r="DV63">
        <f>SMALL($BO63:$CR63,28)</f>
        <v>38</v>
      </c>
      <c r="DW63">
        <f>SMALL($BO63:$CR63,29)</f>
        <v>40</v>
      </c>
      <c r="DX63">
        <f>SMALL($BO63:$CR63,30)</f>
        <v>47</v>
      </c>
    </row>
    <row r="64" spans="1:128" ht="12.75">
      <c r="A64" s="1">
        <v>56</v>
      </c>
      <c r="B64" t="s">
        <v>123</v>
      </c>
      <c r="C64" s="71"/>
      <c r="D64" s="30">
        <f>CS64-SUM($CU64:CHOOSE($CU$8,$CU64,$CV64,$CW64,$CX64,$CY64,$CZ64,$DA64,$DB64,$DC64,$DD64,$DE64,$DF64,$DG64,$DH64,$DI64,$DJ64,$DK64,$DL64,$DM64,$DN64,$DO64,$DP64,$DQ64,$DR64))</f>
        <v>211</v>
      </c>
      <c r="E64" s="72"/>
      <c r="F64" s="15">
        <v>0</v>
      </c>
      <c r="G64" s="64">
        <v>0</v>
      </c>
      <c r="H64" s="15">
        <v>0</v>
      </c>
      <c r="I64" s="64">
        <v>0</v>
      </c>
      <c r="J64" s="15">
        <v>0</v>
      </c>
      <c r="K64" s="64">
        <v>0</v>
      </c>
      <c r="L64" s="15">
        <v>0</v>
      </c>
      <c r="M64" s="64">
        <v>0</v>
      </c>
      <c r="N64" s="15">
        <v>0</v>
      </c>
      <c r="O64" s="39">
        <v>0</v>
      </c>
      <c r="P64" s="73">
        <v>0</v>
      </c>
      <c r="Q64" s="4">
        <v>0</v>
      </c>
      <c r="R64" s="73">
        <v>0</v>
      </c>
      <c r="S64" s="4">
        <v>0</v>
      </c>
      <c r="T64" s="73">
        <v>0</v>
      </c>
      <c r="U64" s="64">
        <v>0</v>
      </c>
      <c r="V64" s="73">
        <v>0</v>
      </c>
      <c r="W64" s="4">
        <v>0</v>
      </c>
      <c r="X64" s="73">
        <v>0</v>
      </c>
      <c r="Y64" s="39">
        <v>0</v>
      </c>
      <c r="Z64" s="15">
        <v>0</v>
      </c>
      <c r="AA64" s="4">
        <v>0</v>
      </c>
      <c r="AB64" s="15">
        <v>0</v>
      </c>
      <c r="AC64" s="4">
        <v>0</v>
      </c>
      <c r="AD64" s="15">
        <v>0</v>
      </c>
      <c r="AE64" s="64">
        <v>0</v>
      </c>
      <c r="AF64" s="15">
        <v>0</v>
      </c>
      <c r="AG64" s="39">
        <v>0</v>
      </c>
      <c r="AH64" s="15">
        <v>24</v>
      </c>
      <c r="AI64" s="64">
        <f>51-AH64</f>
        <v>27</v>
      </c>
      <c r="AJ64" s="73">
        <v>32</v>
      </c>
      <c r="AK64" s="64">
        <f>51-AJ64</f>
        <v>19</v>
      </c>
      <c r="AL64" s="73">
        <v>32</v>
      </c>
      <c r="AM64" s="64">
        <f>51-AL64</f>
        <v>19</v>
      </c>
      <c r="AN64" s="73">
        <v>32</v>
      </c>
      <c r="AO64" s="64">
        <f>51-AN64</f>
        <v>19</v>
      </c>
      <c r="AP64" s="15">
        <v>22</v>
      </c>
      <c r="AQ64" s="64">
        <f>51-AP64</f>
        <v>29</v>
      </c>
      <c r="AR64" s="15">
        <v>27</v>
      </c>
      <c r="AS64" s="64">
        <f>51-AR64</f>
        <v>24</v>
      </c>
      <c r="AT64" s="15">
        <v>23</v>
      </c>
      <c r="AU64" s="64">
        <f>51-AT64</f>
        <v>28</v>
      </c>
      <c r="AV64" s="15">
        <v>33</v>
      </c>
      <c r="AW64" s="4">
        <f>51-AV64</f>
        <v>18</v>
      </c>
      <c r="AX64" s="15">
        <v>23</v>
      </c>
      <c r="AY64" s="39">
        <f>51-AX64</f>
        <v>28</v>
      </c>
      <c r="AZ64" s="67">
        <v>0</v>
      </c>
      <c r="BA64" s="64">
        <v>0</v>
      </c>
      <c r="BB64" s="15">
        <v>0</v>
      </c>
      <c r="BC64" s="64">
        <v>0</v>
      </c>
      <c r="BD64" s="15">
        <v>0</v>
      </c>
      <c r="BE64" s="64">
        <v>0</v>
      </c>
      <c r="BF64" s="15">
        <v>0</v>
      </c>
      <c r="BG64" s="64">
        <v>0</v>
      </c>
      <c r="BH64" s="15">
        <v>0</v>
      </c>
      <c r="BI64" s="39">
        <v>0</v>
      </c>
      <c r="BJ64" s="73">
        <v>0</v>
      </c>
      <c r="BK64" s="39">
        <v>0</v>
      </c>
      <c r="BL64" s="58">
        <v>0</v>
      </c>
      <c r="BM64" s="4">
        <v>0</v>
      </c>
      <c r="BN64" s="74"/>
      <c r="BO64" s="28">
        <f>G64</f>
        <v>0</v>
      </c>
      <c r="BP64" s="28">
        <f>I64</f>
        <v>0</v>
      </c>
      <c r="BQ64" s="28">
        <f>K64</f>
        <v>0</v>
      </c>
      <c r="BR64" s="28">
        <f>M64</f>
        <v>0</v>
      </c>
      <c r="BS64" s="28">
        <f>O64</f>
        <v>0</v>
      </c>
      <c r="BT64" s="28">
        <f>Q64</f>
        <v>0</v>
      </c>
      <c r="BU64" s="28">
        <f>S64</f>
        <v>0</v>
      </c>
      <c r="BV64" s="28">
        <f>U64</f>
        <v>0</v>
      </c>
      <c r="BW64" s="28">
        <f>W64</f>
        <v>0</v>
      </c>
      <c r="BX64" s="28">
        <f>Y64</f>
        <v>0</v>
      </c>
      <c r="BY64" s="28">
        <f>AA64</f>
        <v>0</v>
      </c>
      <c r="BZ64" s="28">
        <f>AC64</f>
        <v>0</v>
      </c>
      <c r="CA64" s="28">
        <f>AE64</f>
        <v>0</v>
      </c>
      <c r="CB64" s="28">
        <f>AG64</f>
        <v>0</v>
      </c>
      <c r="CC64" s="28">
        <f>AI64</f>
        <v>27</v>
      </c>
      <c r="CD64" s="28">
        <f>AK64</f>
        <v>19</v>
      </c>
      <c r="CE64" s="28">
        <f>AM64</f>
        <v>19</v>
      </c>
      <c r="CF64" s="28">
        <f>AO64</f>
        <v>19</v>
      </c>
      <c r="CG64" s="28">
        <f>AQ64</f>
        <v>29</v>
      </c>
      <c r="CH64" s="28">
        <f>AS64</f>
        <v>24</v>
      </c>
      <c r="CI64" s="28">
        <f>AU64</f>
        <v>28</v>
      </c>
      <c r="CJ64" s="28">
        <f>AW64</f>
        <v>18</v>
      </c>
      <c r="CK64" s="28">
        <f>AY64</f>
        <v>28</v>
      </c>
      <c r="CL64" s="28">
        <f>BA64</f>
        <v>0</v>
      </c>
      <c r="CM64" s="28">
        <f>BC64</f>
        <v>0</v>
      </c>
      <c r="CN64" s="28">
        <f>BE64</f>
        <v>0</v>
      </c>
      <c r="CO64" s="28">
        <f>BG64</f>
        <v>0</v>
      </c>
      <c r="CP64" s="28">
        <f>BI64</f>
        <v>0</v>
      </c>
      <c r="CQ64" s="28">
        <f>BK64</f>
        <v>0</v>
      </c>
      <c r="CR64" s="28">
        <f>BM64</f>
        <v>0</v>
      </c>
      <c r="CS64" s="29">
        <f>SUM(BO64:CR64)</f>
        <v>211</v>
      </c>
      <c r="CU64" s="17">
        <f>SMALL($BO64:$CR64,1)</f>
        <v>0</v>
      </c>
      <c r="CV64" s="17">
        <f>SMALL($BO64:$CR64,2)</f>
        <v>0</v>
      </c>
      <c r="CW64" s="17">
        <f>SMALL($BO64:$CR64,3)</f>
        <v>0</v>
      </c>
      <c r="CX64" s="17">
        <f>SMALL($BO64:$CR64,4)</f>
        <v>0</v>
      </c>
      <c r="CY64" s="17">
        <f>SMALL($BO64:$CR64,5)</f>
        <v>0</v>
      </c>
      <c r="CZ64" s="17">
        <f>SMALL($BO64:$CR64,6)</f>
        <v>0</v>
      </c>
      <c r="DA64" s="17">
        <f>SMALL($BO64:$CR64,7)</f>
        <v>0</v>
      </c>
      <c r="DB64" s="17">
        <f>SMALL($BO64:$CR64,8)</f>
        <v>0</v>
      </c>
      <c r="DC64" s="17">
        <f>SMALL($BO64:$CR64,9)</f>
        <v>0</v>
      </c>
      <c r="DD64" s="17">
        <f>SMALL($BO64:$CR64,10)</f>
        <v>0</v>
      </c>
      <c r="DE64" s="17">
        <f>SMALL($BO64:$CR64,11)</f>
        <v>0</v>
      </c>
      <c r="DF64" s="17">
        <f>SMALL($BO64:$CR64,12)</f>
        <v>0</v>
      </c>
      <c r="DG64" s="17">
        <f>SMALL($BO64:$CR64,13)</f>
        <v>0</v>
      </c>
      <c r="DH64" s="17">
        <f>SMALL($BO64:$CR64,14)</f>
        <v>0</v>
      </c>
      <c r="DI64" s="17">
        <f>SMALL($BO64:$CR64,15)</f>
        <v>0</v>
      </c>
      <c r="DJ64" s="17">
        <f>SMALL($BO64:$CR64,16)</f>
        <v>0</v>
      </c>
      <c r="DK64" s="17">
        <f>SMALL($BO64:$CR64,17)</f>
        <v>0</v>
      </c>
      <c r="DL64" s="17">
        <f>SMALL($BO64:$CR64,18)</f>
        <v>0</v>
      </c>
      <c r="DM64" s="17">
        <f>SMALL($BO64:$CR64,19)</f>
        <v>0</v>
      </c>
      <c r="DN64" s="17">
        <f>SMALL($BO64:$CR64,20)</f>
        <v>0</v>
      </c>
      <c r="DO64" s="17">
        <f>SMALL($BO64:$CR64,21)</f>
        <v>0</v>
      </c>
      <c r="DP64" s="17">
        <f>SMALL($BO64:$CR64,22)</f>
        <v>18</v>
      </c>
      <c r="DQ64" s="17">
        <f>SMALL($BO64:$CR64,23)</f>
        <v>19</v>
      </c>
      <c r="DR64" s="17">
        <f>SMALL($BO64:$CR64,24)</f>
        <v>19</v>
      </c>
      <c r="DS64" s="17">
        <f>SMALL($BO64:$CR64,25)</f>
        <v>19</v>
      </c>
      <c r="DT64">
        <f>SMALL($BO64:$CR64,26)</f>
        <v>24</v>
      </c>
      <c r="DU64">
        <f>SMALL($BO64:$CR64,27)</f>
        <v>27</v>
      </c>
      <c r="DV64">
        <f>SMALL($BO64:$CR64,28)</f>
        <v>28</v>
      </c>
      <c r="DW64">
        <f>SMALL($BO64:$CR64,29)</f>
        <v>28</v>
      </c>
      <c r="DX64">
        <f>SMALL($BO64:$CR64,30)</f>
        <v>29</v>
      </c>
    </row>
    <row r="65" spans="1:128" ht="12.75">
      <c r="A65">
        <v>57</v>
      </c>
      <c r="B65" s="9" t="s">
        <v>131</v>
      </c>
      <c r="C65" s="22"/>
      <c r="D65" s="30">
        <f>CS65-SUM($CU65:CHOOSE($CU$8,$CU65,$CV65,$CW65,$CX65,$CY65,$CZ65,$DA65,$DB65,$DC65,$DD65,$DE65,$DF65,$DG65,$DH65,$DI65,$DJ65,$DK65,$DL65,$DM65,$DN65,$DO65,$DP65,$DQ65,$DR65))</f>
        <v>210</v>
      </c>
      <c r="E65" s="63"/>
      <c r="F65" s="59">
        <v>0</v>
      </c>
      <c r="G65" s="60">
        <v>0</v>
      </c>
      <c r="H65" s="59">
        <v>0</v>
      </c>
      <c r="I65" s="60">
        <v>0</v>
      </c>
      <c r="J65" s="59">
        <v>0</v>
      </c>
      <c r="K65" s="60">
        <v>0</v>
      </c>
      <c r="L65" s="59">
        <v>0</v>
      </c>
      <c r="M65" s="60">
        <v>0</v>
      </c>
      <c r="N65" s="59">
        <v>0</v>
      </c>
      <c r="O65" s="61">
        <v>0</v>
      </c>
      <c r="P65" s="88">
        <v>0</v>
      </c>
      <c r="Q65" s="25">
        <v>0</v>
      </c>
      <c r="R65" s="88">
        <v>0</v>
      </c>
      <c r="S65" s="25">
        <v>0</v>
      </c>
      <c r="T65" s="88">
        <v>0</v>
      </c>
      <c r="U65" s="60">
        <v>0</v>
      </c>
      <c r="V65" s="88">
        <v>0</v>
      </c>
      <c r="W65" s="25">
        <v>0</v>
      </c>
      <c r="X65" s="88">
        <v>0</v>
      </c>
      <c r="Y65" s="61">
        <v>0</v>
      </c>
      <c r="Z65" s="59">
        <v>0</v>
      </c>
      <c r="AA65" s="25">
        <v>0</v>
      </c>
      <c r="AB65" s="59">
        <v>0</v>
      </c>
      <c r="AC65" s="25">
        <v>0</v>
      </c>
      <c r="AD65" s="59">
        <v>0</v>
      </c>
      <c r="AE65" s="60">
        <v>0</v>
      </c>
      <c r="AF65" s="59">
        <v>0</v>
      </c>
      <c r="AG65" s="61">
        <v>0</v>
      </c>
      <c r="AH65" s="59">
        <v>0</v>
      </c>
      <c r="AI65" s="60">
        <v>0</v>
      </c>
      <c r="AJ65" s="59">
        <v>0</v>
      </c>
      <c r="AK65" s="60">
        <v>0</v>
      </c>
      <c r="AL65" s="59">
        <v>0</v>
      </c>
      <c r="AM65" s="60">
        <v>0</v>
      </c>
      <c r="AN65" s="59">
        <v>0</v>
      </c>
      <c r="AO65" s="60">
        <v>0</v>
      </c>
      <c r="AP65" s="59">
        <v>0</v>
      </c>
      <c r="AQ65" s="60">
        <v>0</v>
      </c>
      <c r="AR65" s="59">
        <v>0</v>
      </c>
      <c r="AS65" s="60">
        <v>0</v>
      </c>
      <c r="AT65" s="59">
        <v>0</v>
      </c>
      <c r="AU65" s="60">
        <v>0</v>
      </c>
      <c r="AV65" s="59">
        <v>0</v>
      </c>
      <c r="AW65" s="60">
        <v>0</v>
      </c>
      <c r="AX65" s="59">
        <v>0</v>
      </c>
      <c r="AY65" s="61">
        <v>0</v>
      </c>
      <c r="AZ65" s="67">
        <v>5</v>
      </c>
      <c r="BA65" s="64">
        <f>51-AZ65</f>
        <v>46</v>
      </c>
      <c r="BB65" s="15">
        <v>22</v>
      </c>
      <c r="BC65" s="64">
        <f>51-BB65</f>
        <v>29</v>
      </c>
      <c r="BD65" s="15">
        <v>12</v>
      </c>
      <c r="BE65" s="64">
        <f>51-BD65</f>
        <v>39</v>
      </c>
      <c r="BF65" s="15">
        <v>4</v>
      </c>
      <c r="BG65" s="4">
        <f>51-BF65</f>
        <v>47</v>
      </c>
      <c r="BH65" s="15">
        <v>2</v>
      </c>
      <c r="BI65" s="39">
        <f>51-BH65</f>
        <v>49</v>
      </c>
      <c r="BJ65" s="88">
        <v>0</v>
      </c>
      <c r="BK65" s="61">
        <v>0</v>
      </c>
      <c r="BL65" s="58">
        <v>0</v>
      </c>
      <c r="BM65" s="25">
        <v>0</v>
      </c>
      <c r="BN65" s="74"/>
      <c r="BO65" s="28">
        <f>G65</f>
        <v>0</v>
      </c>
      <c r="BP65" s="28">
        <f>I65</f>
        <v>0</v>
      </c>
      <c r="BQ65" s="28">
        <f>K65</f>
        <v>0</v>
      </c>
      <c r="BR65" s="28">
        <f>M65</f>
        <v>0</v>
      </c>
      <c r="BS65" s="28">
        <f>O65</f>
        <v>0</v>
      </c>
      <c r="BT65" s="28">
        <f>Q65</f>
        <v>0</v>
      </c>
      <c r="BU65" s="28">
        <f>S65</f>
        <v>0</v>
      </c>
      <c r="BV65" s="28">
        <f>U65</f>
        <v>0</v>
      </c>
      <c r="BW65" s="28">
        <f>W65</f>
        <v>0</v>
      </c>
      <c r="BX65" s="28">
        <f>Y65</f>
        <v>0</v>
      </c>
      <c r="BY65" s="28">
        <f>AA65</f>
        <v>0</v>
      </c>
      <c r="BZ65" s="28">
        <f>AC65</f>
        <v>0</v>
      </c>
      <c r="CA65" s="28">
        <f>AE65</f>
        <v>0</v>
      </c>
      <c r="CB65" s="28">
        <f>AG65</f>
        <v>0</v>
      </c>
      <c r="CC65" s="28">
        <f>AI65</f>
        <v>0</v>
      </c>
      <c r="CD65" s="28">
        <f>AK65</f>
        <v>0</v>
      </c>
      <c r="CE65" s="28">
        <f>AM65</f>
        <v>0</v>
      </c>
      <c r="CF65" s="28">
        <f>AO65</f>
        <v>0</v>
      </c>
      <c r="CG65" s="28">
        <f>AQ65</f>
        <v>0</v>
      </c>
      <c r="CH65" s="28">
        <f>AS65</f>
        <v>0</v>
      </c>
      <c r="CI65" s="28">
        <f>AU65</f>
        <v>0</v>
      </c>
      <c r="CJ65" s="28">
        <f>AW65</f>
        <v>0</v>
      </c>
      <c r="CK65" s="28">
        <f>AY65</f>
        <v>0</v>
      </c>
      <c r="CL65" s="28">
        <f>BA65</f>
        <v>46</v>
      </c>
      <c r="CM65" s="28">
        <f>BC65</f>
        <v>29</v>
      </c>
      <c r="CN65" s="28">
        <f>BE65</f>
        <v>39</v>
      </c>
      <c r="CO65" s="28">
        <f>BG65</f>
        <v>47</v>
      </c>
      <c r="CP65" s="28">
        <f>BI65</f>
        <v>49</v>
      </c>
      <c r="CQ65" s="28">
        <f>BK65</f>
        <v>0</v>
      </c>
      <c r="CR65" s="28">
        <f>BM65</f>
        <v>0</v>
      </c>
      <c r="CS65" s="29">
        <f>SUM(BO65:CR65)</f>
        <v>210</v>
      </c>
      <c r="CU65" s="17">
        <f>SMALL($BO65:$CR65,1)</f>
        <v>0</v>
      </c>
      <c r="CV65" s="17">
        <f>SMALL($BO65:$CR65,2)</f>
        <v>0</v>
      </c>
      <c r="CW65" s="17">
        <f>SMALL($BO65:$CR65,3)</f>
        <v>0</v>
      </c>
      <c r="CX65" s="17">
        <f>SMALL($BO65:$CR65,4)</f>
        <v>0</v>
      </c>
      <c r="CY65" s="17">
        <f>SMALL($BO65:$CR65,5)</f>
        <v>0</v>
      </c>
      <c r="CZ65" s="17">
        <f>SMALL($BO65:$CR65,6)</f>
        <v>0</v>
      </c>
      <c r="DA65" s="17">
        <f>SMALL($BO65:$CR65,7)</f>
        <v>0</v>
      </c>
      <c r="DB65" s="17">
        <f>SMALL($BO65:$CR65,8)</f>
        <v>0</v>
      </c>
      <c r="DC65" s="17">
        <f>SMALL($BO65:$CR65,9)</f>
        <v>0</v>
      </c>
      <c r="DD65" s="17">
        <f>SMALL($BO65:$CR65,10)</f>
        <v>0</v>
      </c>
      <c r="DE65" s="17">
        <f>SMALL($BO65:$CR65,11)</f>
        <v>0</v>
      </c>
      <c r="DF65" s="17">
        <f>SMALL($BO65:$CR65,12)</f>
        <v>0</v>
      </c>
      <c r="DG65" s="17">
        <f>SMALL($BO65:$CR65,13)</f>
        <v>0</v>
      </c>
      <c r="DH65" s="17">
        <f>SMALL($BO65:$CR65,14)</f>
        <v>0</v>
      </c>
      <c r="DI65" s="17">
        <f>SMALL($BO65:$CR65,15)</f>
        <v>0</v>
      </c>
      <c r="DJ65" s="17">
        <f>SMALL($BO65:$CR65,16)</f>
        <v>0</v>
      </c>
      <c r="DK65" s="17">
        <f>SMALL($BO65:$CR65,17)</f>
        <v>0</v>
      </c>
      <c r="DL65" s="17">
        <f>SMALL($BO65:$CR65,18)</f>
        <v>0</v>
      </c>
      <c r="DM65" s="17">
        <f>SMALL($BO65:$CR65,19)</f>
        <v>0</v>
      </c>
      <c r="DN65" s="17">
        <f>SMALL($BO65:$CR65,20)</f>
        <v>0</v>
      </c>
      <c r="DO65" s="17">
        <f>SMALL($BO65:$CR65,21)</f>
        <v>0</v>
      </c>
      <c r="DP65" s="17">
        <f>SMALL($BO65:$CR65,22)</f>
        <v>0</v>
      </c>
      <c r="DQ65" s="17">
        <f>SMALL($BO65:$CR65,23)</f>
        <v>0</v>
      </c>
      <c r="DR65" s="17">
        <f>SMALL($BO65:$CR65,24)</f>
        <v>0</v>
      </c>
      <c r="DS65" s="17">
        <f>SMALL($BO65:$CR65,25)</f>
        <v>0</v>
      </c>
      <c r="DT65">
        <f>SMALL($BO65:$CR65,26)</f>
        <v>29</v>
      </c>
      <c r="DU65">
        <f>SMALL($BO65:$CR65,27)</f>
        <v>39</v>
      </c>
      <c r="DV65">
        <f>SMALL($BO65:$CR65,28)</f>
        <v>46</v>
      </c>
      <c r="DW65">
        <f>SMALL($BO65:$CR65,29)</f>
        <v>47</v>
      </c>
      <c r="DX65">
        <f>SMALL($BO65:$CR65,30)</f>
        <v>49</v>
      </c>
    </row>
    <row r="66" spans="1:128" ht="12.75">
      <c r="A66">
        <v>58</v>
      </c>
      <c r="B66" s="13" t="s">
        <v>75</v>
      </c>
      <c r="C66" s="22"/>
      <c r="D66" s="30">
        <f>CS66-SUM($CU66:CHOOSE($CU$8,$CU66,$CV66,$CW66,$CX66,$CY66,$CZ66,$DA66,$DB66,$DC66,$DD66,$DE66,$DF66,$DG66,$DH66,$DI66,$DJ66,$DK66,$DL66,$DM66,$DN66,$DO66,$DP66,$DQ66,$DR66))</f>
        <v>206</v>
      </c>
      <c r="E66" s="63"/>
      <c r="F66" s="15">
        <v>0</v>
      </c>
      <c r="G66" s="64">
        <v>0</v>
      </c>
      <c r="H66" s="15">
        <v>0</v>
      </c>
      <c r="I66" s="64">
        <v>0</v>
      </c>
      <c r="J66" s="15">
        <v>0</v>
      </c>
      <c r="K66" s="64">
        <v>0</v>
      </c>
      <c r="L66" s="15">
        <v>0</v>
      </c>
      <c r="M66" s="64">
        <v>0</v>
      </c>
      <c r="N66" s="15">
        <v>0</v>
      </c>
      <c r="O66" s="39">
        <v>0</v>
      </c>
      <c r="P66" s="15">
        <v>28</v>
      </c>
      <c r="Q66" s="4">
        <v>23</v>
      </c>
      <c r="R66" s="15">
        <v>51</v>
      </c>
      <c r="S66" s="4">
        <v>0</v>
      </c>
      <c r="T66" s="15">
        <v>29</v>
      </c>
      <c r="U66" s="64">
        <v>22</v>
      </c>
      <c r="V66" s="15">
        <v>30</v>
      </c>
      <c r="W66" s="4">
        <v>21</v>
      </c>
      <c r="X66" s="15">
        <v>28</v>
      </c>
      <c r="Y66" s="39">
        <v>23</v>
      </c>
      <c r="Z66" s="15">
        <v>0</v>
      </c>
      <c r="AA66" s="4">
        <v>0</v>
      </c>
      <c r="AB66" s="15">
        <v>0</v>
      </c>
      <c r="AC66" s="4">
        <v>0</v>
      </c>
      <c r="AD66" s="15">
        <v>0</v>
      </c>
      <c r="AE66" s="64">
        <v>0</v>
      </c>
      <c r="AF66" s="15">
        <v>0</v>
      </c>
      <c r="AG66" s="39">
        <v>0</v>
      </c>
      <c r="AH66" s="15">
        <v>0</v>
      </c>
      <c r="AI66" s="64">
        <v>0</v>
      </c>
      <c r="AJ66" s="15">
        <v>0</v>
      </c>
      <c r="AK66" s="64">
        <v>0</v>
      </c>
      <c r="AL66" s="15">
        <v>0</v>
      </c>
      <c r="AM66" s="64">
        <v>0</v>
      </c>
      <c r="AN66" s="15">
        <v>0</v>
      </c>
      <c r="AO66" s="64">
        <v>0</v>
      </c>
      <c r="AP66" s="15">
        <v>0</v>
      </c>
      <c r="AQ66" s="64">
        <v>0</v>
      </c>
      <c r="AR66" s="15">
        <v>0</v>
      </c>
      <c r="AS66" s="64">
        <v>0</v>
      </c>
      <c r="AT66" s="15">
        <v>0</v>
      </c>
      <c r="AU66" s="64">
        <v>0</v>
      </c>
      <c r="AV66" s="15">
        <v>0</v>
      </c>
      <c r="AW66" s="64">
        <v>0</v>
      </c>
      <c r="AX66" s="15">
        <v>0</v>
      </c>
      <c r="AY66" s="39">
        <v>0</v>
      </c>
      <c r="AZ66" s="67">
        <v>38</v>
      </c>
      <c r="BA66" s="64">
        <f>51-AZ66</f>
        <v>13</v>
      </c>
      <c r="BB66" s="15">
        <v>39</v>
      </c>
      <c r="BC66" s="64">
        <f>51-BB66</f>
        <v>12</v>
      </c>
      <c r="BD66" s="15">
        <v>32</v>
      </c>
      <c r="BE66" s="64">
        <f>51-BD66</f>
        <v>19</v>
      </c>
      <c r="BF66" s="15">
        <v>39</v>
      </c>
      <c r="BG66" s="4">
        <f>51-BF66</f>
        <v>12</v>
      </c>
      <c r="BH66" s="15">
        <v>37</v>
      </c>
      <c r="BI66" s="39">
        <f>51-BH66</f>
        <v>14</v>
      </c>
      <c r="BJ66" s="15">
        <v>0</v>
      </c>
      <c r="BK66" s="39">
        <v>0</v>
      </c>
      <c r="BL66" s="116">
        <v>4</v>
      </c>
      <c r="BM66" s="25">
        <f>51-BL66</f>
        <v>47</v>
      </c>
      <c r="BN66" s="31"/>
      <c r="BO66" s="28">
        <f>G66</f>
        <v>0</v>
      </c>
      <c r="BP66" s="28">
        <f>I66</f>
        <v>0</v>
      </c>
      <c r="BQ66" s="28">
        <f>K66</f>
        <v>0</v>
      </c>
      <c r="BR66" s="28">
        <f>M66</f>
        <v>0</v>
      </c>
      <c r="BS66" s="28">
        <f>O66</f>
        <v>0</v>
      </c>
      <c r="BT66" s="28">
        <f>Q66</f>
        <v>23</v>
      </c>
      <c r="BU66" s="28">
        <f>S66</f>
        <v>0</v>
      </c>
      <c r="BV66" s="28">
        <f>U66</f>
        <v>22</v>
      </c>
      <c r="BW66" s="28">
        <f>W66</f>
        <v>21</v>
      </c>
      <c r="BX66" s="28">
        <f>Y66</f>
        <v>23</v>
      </c>
      <c r="BY66" s="28">
        <f>AA66</f>
        <v>0</v>
      </c>
      <c r="BZ66" s="28">
        <f>AC66</f>
        <v>0</v>
      </c>
      <c r="CA66" s="28">
        <f>AE66</f>
        <v>0</v>
      </c>
      <c r="CB66" s="28">
        <f>AG66</f>
        <v>0</v>
      </c>
      <c r="CC66" s="28">
        <f>AI66</f>
        <v>0</v>
      </c>
      <c r="CD66" s="28">
        <f>AK66</f>
        <v>0</v>
      </c>
      <c r="CE66" s="28">
        <f>AM66</f>
        <v>0</v>
      </c>
      <c r="CF66" s="28">
        <f>AO66</f>
        <v>0</v>
      </c>
      <c r="CG66" s="28">
        <f>AQ66</f>
        <v>0</v>
      </c>
      <c r="CH66" s="28">
        <f>AS66</f>
        <v>0</v>
      </c>
      <c r="CI66" s="28">
        <f>AU66</f>
        <v>0</v>
      </c>
      <c r="CJ66" s="28">
        <f>AW66</f>
        <v>0</v>
      </c>
      <c r="CK66" s="28">
        <f>AY66</f>
        <v>0</v>
      </c>
      <c r="CL66" s="28">
        <f>BA66</f>
        <v>13</v>
      </c>
      <c r="CM66" s="28">
        <f>BC66</f>
        <v>12</v>
      </c>
      <c r="CN66" s="28">
        <f>BE66</f>
        <v>19</v>
      </c>
      <c r="CO66" s="28">
        <f>BG66</f>
        <v>12</v>
      </c>
      <c r="CP66" s="28">
        <f>BI66</f>
        <v>14</v>
      </c>
      <c r="CQ66" s="28">
        <f>BK66</f>
        <v>0</v>
      </c>
      <c r="CR66" s="28">
        <f>BM66</f>
        <v>47</v>
      </c>
      <c r="CS66" s="29">
        <f>SUM(BO66:CR66)</f>
        <v>206</v>
      </c>
      <c r="CU66" s="17">
        <f>SMALL($BO66:$CR66,1)</f>
        <v>0</v>
      </c>
      <c r="CV66" s="17">
        <f>SMALL($BO66:$CR66,2)</f>
        <v>0</v>
      </c>
      <c r="CW66" s="17">
        <f>SMALL($BO66:$CR66,3)</f>
        <v>0</v>
      </c>
      <c r="CX66" s="17">
        <f>SMALL($BO66:$CR66,4)</f>
        <v>0</v>
      </c>
      <c r="CY66" s="17">
        <f>SMALL($BO66:$CR66,5)</f>
        <v>0</v>
      </c>
      <c r="CZ66" s="17">
        <f>SMALL($BO66:$CR66,6)</f>
        <v>0</v>
      </c>
      <c r="DA66" s="17">
        <f>SMALL($BO66:$CR66,7)</f>
        <v>0</v>
      </c>
      <c r="DB66" s="17">
        <f>SMALL($BO66:$CR66,8)</f>
        <v>0</v>
      </c>
      <c r="DC66" s="17">
        <f>SMALL($BO66:$CR66,9)</f>
        <v>0</v>
      </c>
      <c r="DD66" s="17">
        <f>SMALL($BO66:$CR66,10)</f>
        <v>0</v>
      </c>
      <c r="DE66" s="17">
        <f>SMALL($BO66:$CR66,11)</f>
        <v>0</v>
      </c>
      <c r="DF66" s="17">
        <f>SMALL($BO66:$CR66,12)</f>
        <v>0</v>
      </c>
      <c r="DG66" s="17">
        <f>SMALL($BO66:$CR66,13)</f>
        <v>0</v>
      </c>
      <c r="DH66" s="17">
        <f>SMALL($BO66:$CR66,14)</f>
        <v>0</v>
      </c>
      <c r="DI66" s="17">
        <f>SMALL($BO66:$CR66,15)</f>
        <v>0</v>
      </c>
      <c r="DJ66" s="17">
        <f>SMALL($BO66:$CR66,16)</f>
        <v>0</v>
      </c>
      <c r="DK66" s="17">
        <f>SMALL($BO66:$CR66,17)</f>
        <v>0</v>
      </c>
      <c r="DL66" s="17">
        <f>SMALL($BO66:$CR66,18)</f>
        <v>0</v>
      </c>
      <c r="DM66" s="17">
        <f>SMALL($BO66:$CR66,19)</f>
        <v>0</v>
      </c>
      <c r="DN66" s="17">
        <f>SMALL($BO66:$CR66,20)</f>
        <v>0</v>
      </c>
      <c r="DO66" s="17">
        <f>SMALL($BO66:$CR66,21)</f>
        <v>12</v>
      </c>
      <c r="DP66" s="17">
        <f>SMALL($BO66:$CR66,22)</f>
        <v>12</v>
      </c>
      <c r="DQ66" s="17">
        <f>SMALL($BO66:$CR66,23)</f>
        <v>13</v>
      </c>
      <c r="DR66" s="17">
        <f>SMALL($BO66:$CR66,24)</f>
        <v>14</v>
      </c>
      <c r="DS66" s="17">
        <f>SMALL($BO66:$CR66,25)</f>
        <v>19</v>
      </c>
      <c r="DT66">
        <f>SMALL($BO66:$CR66,26)</f>
        <v>21</v>
      </c>
      <c r="DU66">
        <f>SMALL($BO66:$CR66,27)</f>
        <v>22</v>
      </c>
      <c r="DV66">
        <f>SMALL($BO66:$CR66,28)</f>
        <v>23</v>
      </c>
      <c r="DW66">
        <f>SMALL($BO66:$CR66,29)</f>
        <v>23</v>
      </c>
      <c r="DX66">
        <f>SMALL($BO66:$CR66,30)</f>
        <v>47</v>
      </c>
    </row>
    <row r="67" spans="1:128" ht="12.75">
      <c r="A67" s="1">
        <v>59</v>
      </c>
      <c r="B67" s="1" t="s">
        <v>53</v>
      </c>
      <c r="C67" s="22"/>
      <c r="D67" s="30">
        <f>CS67-SUM($CU67:CHOOSE($CU$8,$CU67,$CV67,$CW67,$CX67,$CY67,$CZ67,$DA67,$DB67,$DC67,$DD67,$DE67,$DF67,$DG67,$DH67,$DI67,$DJ67,$DK67,$DL67,$DM67,$DN67,$DO67,$DP67,$DQ67,$DR67))</f>
        <v>205</v>
      </c>
      <c r="E67" s="63"/>
      <c r="F67" s="15">
        <v>0</v>
      </c>
      <c r="G67" s="64">
        <v>0</v>
      </c>
      <c r="H67" s="15">
        <v>0</v>
      </c>
      <c r="I67" s="64">
        <v>0</v>
      </c>
      <c r="J67" s="15">
        <v>0</v>
      </c>
      <c r="K67" s="64">
        <v>0</v>
      </c>
      <c r="L67" s="15">
        <v>0</v>
      </c>
      <c r="M67" s="64">
        <v>0</v>
      </c>
      <c r="N67" s="15">
        <v>0</v>
      </c>
      <c r="O67" s="39">
        <v>0</v>
      </c>
      <c r="P67" s="15">
        <v>25</v>
      </c>
      <c r="Q67" s="4">
        <v>26</v>
      </c>
      <c r="R67" s="15">
        <v>19</v>
      </c>
      <c r="S67" s="4">
        <v>32</v>
      </c>
      <c r="T67" s="15">
        <v>25</v>
      </c>
      <c r="U67" s="64">
        <v>26</v>
      </c>
      <c r="V67" s="15">
        <v>11</v>
      </c>
      <c r="W67" s="4">
        <v>40</v>
      </c>
      <c r="X67" s="15">
        <v>17</v>
      </c>
      <c r="Y67" s="39">
        <v>34</v>
      </c>
      <c r="Z67" s="15">
        <v>0</v>
      </c>
      <c r="AA67" s="4">
        <v>0</v>
      </c>
      <c r="AB67" s="15">
        <v>0</v>
      </c>
      <c r="AC67" s="4">
        <v>0</v>
      </c>
      <c r="AD67" s="15">
        <v>0</v>
      </c>
      <c r="AE67" s="64">
        <v>0</v>
      </c>
      <c r="AF67" s="15">
        <v>0</v>
      </c>
      <c r="AG67" s="39">
        <v>0</v>
      </c>
      <c r="AH67" s="15">
        <v>0</v>
      </c>
      <c r="AI67" s="64">
        <v>0</v>
      </c>
      <c r="AJ67" s="15">
        <v>0</v>
      </c>
      <c r="AK67" s="64">
        <v>0</v>
      </c>
      <c r="AL67" s="15">
        <v>0</v>
      </c>
      <c r="AM67" s="64">
        <v>0</v>
      </c>
      <c r="AN67" s="15">
        <v>0</v>
      </c>
      <c r="AO67" s="64">
        <v>0</v>
      </c>
      <c r="AP67" s="15">
        <v>0</v>
      </c>
      <c r="AQ67" s="64">
        <v>0</v>
      </c>
      <c r="AR67" s="15">
        <v>0</v>
      </c>
      <c r="AS67" s="64">
        <v>0</v>
      </c>
      <c r="AT67" s="15">
        <v>0</v>
      </c>
      <c r="AU67" s="64">
        <v>0</v>
      </c>
      <c r="AV67" s="15">
        <v>0</v>
      </c>
      <c r="AW67" s="64">
        <v>0</v>
      </c>
      <c r="AX67" s="15">
        <v>0</v>
      </c>
      <c r="AY67" s="39">
        <v>0</v>
      </c>
      <c r="AZ67" s="67">
        <v>0</v>
      </c>
      <c r="BA67" s="64">
        <v>0</v>
      </c>
      <c r="BB67" s="15">
        <v>0</v>
      </c>
      <c r="BC67" s="64">
        <v>0</v>
      </c>
      <c r="BD67" s="15">
        <v>0</v>
      </c>
      <c r="BE67" s="64">
        <v>0</v>
      </c>
      <c r="BF67" s="15">
        <v>0</v>
      </c>
      <c r="BG67" s="64">
        <v>0</v>
      </c>
      <c r="BH67" s="15">
        <v>0</v>
      </c>
      <c r="BI67" s="39">
        <v>0</v>
      </c>
      <c r="BJ67" s="15">
        <v>0</v>
      </c>
      <c r="BK67" s="39">
        <v>0</v>
      </c>
      <c r="BL67" s="53">
        <v>4</v>
      </c>
      <c r="BM67" s="4">
        <f>51-BL67</f>
        <v>47</v>
      </c>
      <c r="BN67" s="31"/>
      <c r="BO67" s="28">
        <f>G67</f>
        <v>0</v>
      </c>
      <c r="BP67" s="28">
        <f>I67</f>
        <v>0</v>
      </c>
      <c r="BQ67" s="28">
        <f>K67</f>
        <v>0</v>
      </c>
      <c r="BR67" s="28">
        <f>M67</f>
        <v>0</v>
      </c>
      <c r="BS67" s="28">
        <f>O67</f>
        <v>0</v>
      </c>
      <c r="BT67" s="28">
        <f>Q67</f>
        <v>26</v>
      </c>
      <c r="BU67" s="28">
        <f>S67</f>
        <v>32</v>
      </c>
      <c r="BV67" s="28">
        <f>U67</f>
        <v>26</v>
      </c>
      <c r="BW67" s="28">
        <f>W67</f>
        <v>40</v>
      </c>
      <c r="BX67" s="28">
        <f>Y67</f>
        <v>34</v>
      </c>
      <c r="BY67" s="28">
        <f>AA67</f>
        <v>0</v>
      </c>
      <c r="BZ67" s="28">
        <f>AC67</f>
        <v>0</v>
      </c>
      <c r="CA67" s="28">
        <f>AE67</f>
        <v>0</v>
      </c>
      <c r="CB67" s="28">
        <f>AG67</f>
        <v>0</v>
      </c>
      <c r="CC67" s="28">
        <f>AI67</f>
        <v>0</v>
      </c>
      <c r="CD67" s="28">
        <f>AK67</f>
        <v>0</v>
      </c>
      <c r="CE67" s="28">
        <f>AM67</f>
        <v>0</v>
      </c>
      <c r="CF67" s="28">
        <f>AO67</f>
        <v>0</v>
      </c>
      <c r="CG67" s="28">
        <f>AQ67</f>
        <v>0</v>
      </c>
      <c r="CH67" s="28">
        <f>AS67</f>
        <v>0</v>
      </c>
      <c r="CI67" s="28">
        <f>AU67</f>
        <v>0</v>
      </c>
      <c r="CJ67" s="28">
        <f>AW67</f>
        <v>0</v>
      </c>
      <c r="CK67" s="28">
        <f>AY67</f>
        <v>0</v>
      </c>
      <c r="CL67" s="28">
        <f>BA67</f>
        <v>0</v>
      </c>
      <c r="CM67" s="28">
        <f>BC67</f>
        <v>0</v>
      </c>
      <c r="CN67" s="28">
        <f>BE67</f>
        <v>0</v>
      </c>
      <c r="CO67" s="28">
        <f>BG67</f>
        <v>0</v>
      </c>
      <c r="CP67" s="28">
        <f>BI67</f>
        <v>0</v>
      </c>
      <c r="CQ67" s="28">
        <f>BK67</f>
        <v>0</v>
      </c>
      <c r="CR67" s="28">
        <f>BM67</f>
        <v>47</v>
      </c>
      <c r="CS67" s="29">
        <f>SUM(BO67:CR67)</f>
        <v>205</v>
      </c>
      <c r="CU67" s="17">
        <f>SMALL($BO67:$CR67,1)</f>
        <v>0</v>
      </c>
      <c r="CV67" s="17">
        <f>SMALL($BO67:$CR67,2)</f>
        <v>0</v>
      </c>
      <c r="CW67" s="17">
        <f>SMALL($BO67:$CR67,3)</f>
        <v>0</v>
      </c>
      <c r="CX67" s="17">
        <f>SMALL($BO67:$CR67,4)</f>
        <v>0</v>
      </c>
      <c r="CY67" s="17">
        <f>SMALL($BO67:$CR67,5)</f>
        <v>0</v>
      </c>
      <c r="CZ67" s="17">
        <f>SMALL($BO67:$CR67,6)</f>
        <v>0</v>
      </c>
      <c r="DA67" s="17">
        <f>SMALL($BO67:$CR67,7)</f>
        <v>0</v>
      </c>
      <c r="DB67" s="17">
        <f>SMALL($BO67:$CR67,8)</f>
        <v>0</v>
      </c>
      <c r="DC67" s="17">
        <f>SMALL($BO67:$CR67,9)</f>
        <v>0</v>
      </c>
      <c r="DD67" s="17">
        <f>SMALL($BO67:$CR67,10)</f>
        <v>0</v>
      </c>
      <c r="DE67" s="17">
        <f>SMALL($BO67:$CR67,11)</f>
        <v>0</v>
      </c>
      <c r="DF67" s="17">
        <f>SMALL($BO67:$CR67,12)</f>
        <v>0</v>
      </c>
      <c r="DG67" s="17">
        <f>SMALL($BO67:$CR67,13)</f>
        <v>0</v>
      </c>
      <c r="DH67" s="17">
        <f>SMALL($BO67:$CR67,14)</f>
        <v>0</v>
      </c>
      <c r="DI67" s="17">
        <f>SMALL($BO67:$CR67,15)</f>
        <v>0</v>
      </c>
      <c r="DJ67" s="17">
        <f>SMALL($BO67:$CR67,16)</f>
        <v>0</v>
      </c>
      <c r="DK67" s="17">
        <f>SMALL($BO67:$CR67,17)</f>
        <v>0</v>
      </c>
      <c r="DL67" s="17">
        <f>SMALL($BO67:$CR67,18)</f>
        <v>0</v>
      </c>
      <c r="DM67" s="17">
        <f>SMALL($BO67:$CR67,19)</f>
        <v>0</v>
      </c>
      <c r="DN67" s="17">
        <f>SMALL($BO67:$CR67,20)</f>
        <v>0</v>
      </c>
      <c r="DO67" s="17">
        <f>SMALL($BO67:$CR67,21)</f>
        <v>0</v>
      </c>
      <c r="DP67" s="17">
        <f>SMALL($BO67:$CR67,22)</f>
        <v>0</v>
      </c>
      <c r="DQ67" s="17">
        <f>SMALL($BO67:$CR67,23)</f>
        <v>0</v>
      </c>
      <c r="DR67" s="17">
        <f>SMALL($BO67:$CR67,24)</f>
        <v>0</v>
      </c>
      <c r="DS67" s="17">
        <f>SMALL($BO67:$CR67,25)</f>
        <v>26</v>
      </c>
      <c r="DT67">
        <f>SMALL($BO67:$CR67,26)</f>
        <v>26</v>
      </c>
      <c r="DU67">
        <f>SMALL($BO67:$CR67,27)</f>
        <v>32</v>
      </c>
      <c r="DV67">
        <f>SMALL($BO67:$CR67,28)</f>
        <v>34</v>
      </c>
      <c r="DW67">
        <f>SMALL($BO67:$CR67,29)</f>
        <v>40</v>
      </c>
      <c r="DX67">
        <f>SMALL($BO67:$CR67,30)</f>
        <v>47</v>
      </c>
    </row>
    <row r="68" spans="1:128" ht="12.75">
      <c r="A68" s="1">
        <v>60</v>
      </c>
      <c r="B68" s="13" t="s">
        <v>97</v>
      </c>
      <c r="C68" s="22"/>
      <c r="D68" s="30">
        <f>CS68-SUM($CU68:CHOOSE($CU$8,$CU68,$CV68,$CW68,$CX68,$CY68,$CZ68,$DA68,$DB68,$DC68,$DD68,$DE68,$DF68,$DG68,$DH68,$DI68,$DJ68,$DK68,$DL68,$DM68,$DN68,$DO68,$DP68,$DQ68,$DR68))</f>
        <v>198</v>
      </c>
      <c r="E68" s="63"/>
      <c r="F68" s="15">
        <v>33</v>
      </c>
      <c r="G68" s="64">
        <v>18</v>
      </c>
      <c r="H68" s="15">
        <v>30</v>
      </c>
      <c r="I68" s="64">
        <v>21</v>
      </c>
      <c r="J68" s="15">
        <v>50</v>
      </c>
      <c r="K68" s="64">
        <v>1</v>
      </c>
      <c r="L68" s="15">
        <v>33</v>
      </c>
      <c r="M68" s="64">
        <v>18</v>
      </c>
      <c r="N68" s="15">
        <v>34</v>
      </c>
      <c r="O68" s="39">
        <v>17</v>
      </c>
      <c r="P68" s="15">
        <v>22</v>
      </c>
      <c r="Q68" s="4">
        <v>29</v>
      </c>
      <c r="R68" s="15">
        <v>50</v>
      </c>
      <c r="S68" s="4">
        <v>1</v>
      </c>
      <c r="T68" s="15">
        <v>27</v>
      </c>
      <c r="U68" s="64">
        <v>24</v>
      </c>
      <c r="V68" s="15">
        <v>31</v>
      </c>
      <c r="W68" s="4">
        <v>20</v>
      </c>
      <c r="X68" s="15">
        <v>26</v>
      </c>
      <c r="Y68" s="39">
        <v>25</v>
      </c>
      <c r="Z68" s="15">
        <v>0</v>
      </c>
      <c r="AA68" s="4">
        <v>0</v>
      </c>
      <c r="AB68" s="15">
        <v>0</v>
      </c>
      <c r="AC68" s="4">
        <v>0</v>
      </c>
      <c r="AD68" s="15">
        <v>0</v>
      </c>
      <c r="AE68" s="64">
        <v>0</v>
      </c>
      <c r="AF68" s="15">
        <v>0</v>
      </c>
      <c r="AG68" s="39">
        <v>0</v>
      </c>
      <c r="AH68" s="15">
        <v>0</v>
      </c>
      <c r="AI68" s="64">
        <v>0</v>
      </c>
      <c r="AJ68" s="15">
        <v>0</v>
      </c>
      <c r="AK68" s="64">
        <v>0</v>
      </c>
      <c r="AL68" s="15">
        <v>0</v>
      </c>
      <c r="AM68" s="64">
        <v>0</v>
      </c>
      <c r="AN68" s="15">
        <v>0</v>
      </c>
      <c r="AO68" s="64">
        <v>0</v>
      </c>
      <c r="AP68" s="15">
        <v>0</v>
      </c>
      <c r="AQ68" s="64">
        <v>0</v>
      </c>
      <c r="AR68" s="15">
        <v>0</v>
      </c>
      <c r="AS68" s="64">
        <v>0</v>
      </c>
      <c r="AT68" s="15">
        <v>0</v>
      </c>
      <c r="AU68" s="64">
        <v>0</v>
      </c>
      <c r="AV68" s="15">
        <v>0</v>
      </c>
      <c r="AW68" s="64">
        <v>0</v>
      </c>
      <c r="AX68" s="15">
        <v>0</v>
      </c>
      <c r="AY68" s="39">
        <v>0</v>
      </c>
      <c r="AZ68" s="67">
        <v>0</v>
      </c>
      <c r="BA68" s="64">
        <v>0</v>
      </c>
      <c r="BB68" s="15">
        <v>0</v>
      </c>
      <c r="BC68" s="64">
        <v>0</v>
      </c>
      <c r="BD68" s="15">
        <v>0</v>
      </c>
      <c r="BE68" s="64">
        <v>0</v>
      </c>
      <c r="BF68" s="15">
        <v>0</v>
      </c>
      <c r="BG68" s="64">
        <v>0</v>
      </c>
      <c r="BH68" s="15">
        <v>0</v>
      </c>
      <c r="BI68" s="39">
        <v>0</v>
      </c>
      <c r="BJ68" s="15">
        <v>0</v>
      </c>
      <c r="BK68" s="39">
        <v>0</v>
      </c>
      <c r="BL68" s="56">
        <v>27</v>
      </c>
      <c r="BM68" s="4">
        <f>51-BL68</f>
        <v>24</v>
      </c>
      <c r="BN68" s="31"/>
      <c r="BO68" s="28">
        <f>G68</f>
        <v>18</v>
      </c>
      <c r="BP68" s="28">
        <f>I68</f>
        <v>21</v>
      </c>
      <c r="BQ68" s="28">
        <f>K68</f>
        <v>1</v>
      </c>
      <c r="BR68" s="28">
        <f>M68</f>
        <v>18</v>
      </c>
      <c r="BS68" s="28">
        <f>O68</f>
        <v>17</v>
      </c>
      <c r="BT68" s="28">
        <f>Q68</f>
        <v>29</v>
      </c>
      <c r="BU68" s="28">
        <f>S68</f>
        <v>1</v>
      </c>
      <c r="BV68" s="28">
        <f>U68</f>
        <v>24</v>
      </c>
      <c r="BW68" s="28">
        <f>W68</f>
        <v>20</v>
      </c>
      <c r="BX68" s="28">
        <f>Y68</f>
        <v>25</v>
      </c>
      <c r="BY68" s="28">
        <f>AA68</f>
        <v>0</v>
      </c>
      <c r="BZ68" s="28">
        <f>AC68</f>
        <v>0</v>
      </c>
      <c r="CA68" s="28">
        <f>AE68</f>
        <v>0</v>
      </c>
      <c r="CB68" s="28">
        <f>AG68</f>
        <v>0</v>
      </c>
      <c r="CC68" s="28">
        <f>AI68</f>
        <v>0</v>
      </c>
      <c r="CD68" s="28">
        <f>AK68</f>
        <v>0</v>
      </c>
      <c r="CE68" s="28">
        <f>AM68</f>
        <v>0</v>
      </c>
      <c r="CF68" s="28">
        <f>AO68</f>
        <v>0</v>
      </c>
      <c r="CG68" s="28">
        <f>AQ68</f>
        <v>0</v>
      </c>
      <c r="CH68" s="28">
        <f>AS68</f>
        <v>0</v>
      </c>
      <c r="CI68" s="28">
        <f>AU68</f>
        <v>0</v>
      </c>
      <c r="CJ68" s="28">
        <f>AW68</f>
        <v>0</v>
      </c>
      <c r="CK68" s="28">
        <f>AY68</f>
        <v>0</v>
      </c>
      <c r="CL68" s="28">
        <f>BA68</f>
        <v>0</v>
      </c>
      <c r="CM68" s="28">
        <f>BC68</f>
        <v>0</v>
      </c>
      <c r="CN68" s="28">
        <f>BE68</f>
        <v>0</v>
      </c>
      <c r="CO68" s="28">
        <f>BG68</f>
        <v>0</v>
      </c>
      <c r="CP68" s="28">
        <f>BI68</f>
        <v>0</v>
      </c>
      <c r="CQ68" s="28">
        <f>BK68</f>
        <v>0</v>
      </c>
      <c r="CR68" s="28">
        <f>BM68</f>
        <v>24</v>
      </c>
      <c r="CS68" s="29">
        <f>SUM(BO68:CR68)</f>
        <v>198</v>
      </c>
      <c r="CU68" s="17">
        <f>SMALL($BO68:$CR68,1)</f>
        <v>0</v>
      </c>
      <c r="CV68" s="17">
        <f>SMALL($BO68:$CR68,2)</f>
        <v>0</v>
      </c>
      <c r="CW68" s="17">
        <f>SMALL($BO68:$CR68,3)</f>
        <v>0</v>
      </c>
      <c r="CX68" s="17">
        <f>SMALL($BO68:$CR68,4)</f>
        <v>0</v>
      </c>
      <c r="CY68" s="17">
        <f>SMALL($BO68:$CR68,5)</f>
        <v>0</v>
      </c>
      <c r="CZ68" s="17">
        <f>SMALL($BO68:$CR68,6)</f>
        <v>0</v>
      </c>
      <c r="DA68" s="17">
        <f>SMALL($BO68:$CR68,7)</f>
        <v>0</v>
      </c>
      <c r="DB68" s="17">
        <f>SMALL($BO68:$CR68,8)</f>
        <v>0</v>
      </c>
      <c r="DC68" s="17">
        <f>SMALL($BO68:$CR68,9)</f>
        <v>0</v>
      </c>
      <c r="DD68" s="17">
        <f>SMALL($BO68:$CR68,10)</f>
        <v>0</v>
      </c>
      <c r="DE68" s="17">
        <f>SMALL($BO68:$CR68,11)</f>
        <v>0</v>
      </c>
      <c r="DF68" s="17">
        <f>SMALL($BO68:$CR68,12)</f>
        <v>0</v>
      </c>
      <c r="DG68" s="17">
        <f>SMALL($BO68:$CR68,13)</f>
        <v>0</v>
      </c>
      <c r="DH68" s="17">
        <f>SMALL($BO68:$CR68,14)</f>
        <v>0</v>
      </c>
      <c r="DI68" s="17">
        <f>SMALL($BO68:$CR68,15)</f>
        <v>0</v>
      </c>
      <c r="DJ68" s="17">
        <f>SMALL($BO68:$CR68,16)</f>
        <v>0</v>
      </c>
      <c r="DK68" s="17">
        <f>SMALL($BO68:$CR68,17)</f>
        <v>0</v>
      </c>
      <c r="DL68" s="17">
        <f>SMALL($BO68:$CR68,18)</f>
        <v>0</v>
      </c>
      <c r="DM68" s="17">
        <f>SMALL($BO68:$CR68,19)</f>
        <v>0</v>
      </c>
      <c r="DN68" s="17">
        <f>SMALL($BO68:$CR68,20)</f>
        <v>1</v>
      </c>
      <c r="DO68" s="17">
        <f>SMALL($BO68:$CR68,21)</f>
        <v>1</v>
      </c>
      <c r="DP68" s="17">
        <f>SMALL($BO68:$CR68,22)</f>
        <v>17</v>
      </c>
      <c r="DQ68" s="17">
        <f>SMALL($BO68:$CR68,23)</f>
        <v>18</v>
      </c>
      <c r="DR68" s="17">
        <f>SMALL($BO68:$CR68,24)</f>
        <v>18</v>
      </c>
      <c r="DS68" s="17">
        <f>SMALL($BO68:$CR68,25)</f>
        <v>20</v>
      </c>
      <c r="DT68">
        <f>SMALL($BO68:$CR68,26)</f>
        <v>21</v>
      </c>
      <c r="DU68">
        <f>SMALL($BO68:$CR68,27)</f>
        <v>24</v>
      </c>
      <c r="DV68">
        <f>SMALL($BO68:$CR68,28)</f>
        <v>24</v>
      </c>
      <c r="DW68">
        <f>SMALL($BO68:$CR68,29)</f>
        <v>25</v>
      </c>
      <c r="DX68">
        <f>SMALL($BO68:$CR68,30)</f>
        <v>29</v>
      </c>
    </row>
    <row r="69" spans="1:128" ht="12.75">
      <c r="A69" s="1">
        <v>61</v>
      </c>
      <c r="B69" s="9" t="s">
        <v>133</v>
      </c>
      <c r="C69" s="22"/>
      <c r="D69" s="30">
        <f>CS69-SUM($CU69:CHOOSE($CU$8,$CU69,$CV69,$CW69,$CX69,$CY69,$CZ69,$DA69,$DB69,$DC69,$DD69,$DE69,$DF69,$DG69,$DH69,$DI69,$DJ69,$DK69,$DL69,$DM69,$DN69,$DO69,$DP69,$DQ69,$DR69))</f>
        <v>195</v>
      </c>
      <c r="E69" s="63"/>
      <c r="F69" s="59">
        <v>0</v>
      </c>
      <c r="G69" s="60">
        <v>0</v>
      </c>
      <c r="H69" s="59">
        <v>0</v>
      </c>
      <c r="I69" s="60">
        <v>0</v>
      </c>
      <c r="J69" s="59">
        <v>0</v>
      </c>
      <c r="K69" s="60">
        <v>0</v>
      </c>
      <c r="L69" s="59">
        <v>0</v>
      </c>
      <c r="M69" s="60">
        <v>0</v>
      </c>
      <c r="N69" s="59">
        <v>0</v>
      </c>
      <c r="O69" s="61">
        <v>0</v>
      </c>
      <c r="P69" s="88">
        <v>0</v>
      </c>
      <c r="Q69" s="25">
        <v>0</v>
      </c>
      <c r="R69" s="88">
        <v>0</v>
      </c>
      <c r="S69" s="25">
        <v>0</v>
      </c>
      <c r="T69" s="88">
        <v>0</v>
      </c>
      <c r="U69" s="60">
        <v>0</v>
      </c>
      <c r="V69" s="88">
        <v>0</v>
      </c>
      <c r="W69" s="25">
        <v>0</v>
      </c>
      <c r="X69" s="88">
        <v>0</v>
      </c>
      <c r="Y69" s="61">
        <v>0</v>
      </c>
      <c r="Z69" s="59">
        <v>0</v>
      </c>
      <c r="AA69" s="25">
        <v>0</v>
      </c>
      <c r="AB69" s="59">
        <v>0</v>
      </c>
      <c r="AC69" s="25">
        <v>0</v>
      </c>
      <c r="AD69" s="59">
        <v>0</v>
      </c>
      <c r="AE69" s="60">
        <v>0</v>
      </c>
      <c r="AF69" s="59">
        <v>0</v>
      </c>
      <c r="AG69" s="61">
        <v>0</v>
      </c>
      <c r="AH69" s="59">
        <v>0</v>
      </c>
      <c r="AI69" s="60">
        <v>0</v>
      </c>
      <c r="AJ69" s="59">
        <v>0</v>
      </c>
      <c r="AK69" s="60">
        <v>0</v>
      </c>
      <c r="AL69" s="59">
        <v>0</v>
      </c>
      <c r="AM69" s="60">
        <v>0</v>
      </c>
      <c r="AN69" s="59">
        <v>0</v>
      </c>
      <c r="AO69" s="60">
        <v>0</v>
      </c>
      <c r="AP69" s="59">
        <v>0</v>
      </c>
      <c r="AQ69" s="60">
        <v>0</v>
      </c>
      <c r="AR69" s="59">
        <v>0</v>
      </c>
      <c r="AS69" s="60">
        <v>0</v>
      </c>
      <c r="AT69" s="59">
        <v>0</v>
      </c>
      <c r="AU69" s="60">
        <v>0</v>
      </c>
      <c r="AV69" s="59">
        <v>0</v>
      </c>
      <c r="AW69" s="60">
        <v>0</v>
      </c>
      <c r="AX69" s="59">
        <v>0</v>
      </c>
      <c r="AY69" s="61">
        <v>0</v>
      </c>
      <c r="AZ69" s="67">
        <v>8</v>
      </c>
      <c r="BA69" s="64">
        <f>51-AZ69</f>
        <v>43</v>
      </c>
      <c r="BB69" s="15">
        <v>31</v>
      </c>
      <c r="BC69" s="64">
        <f>51-BB69</f>
        <v>20</v>
      </c>
      <c r="BD69" s="15">
        <v>30</v>
      </c>
      <c r="BE69" s="64">
        <f>51-BD69</f>
        <v>21</v>
      </c>
      <c r="BF69" s="15">
        <v>16</v>
      </c>
      <c r="BG69" s="4">
        <f>51-BF69</f>
        <v>35</v>
      </c>
      <c r="BH69" s="15">
        <v>19</v>
      </c>
      <c r="BI69" s="39">
        <f>51-BH69</f>
        <v>32</v>
      </c>
      <c r="BJ69" s="88">
        <v>0</v>
      </c>
      <c r="BK69" s="61">
        <v>0</v>
      </c>
      <c r="BL69" s="56">
        <v>7</v>
      </c>
      <c r="BM69" s="4">
        <f>51-BL69</f>
        <v>44</v>
      </c>
      <c r="BN69" s="74"/>
      <c r="BO69" s="28">
        <f>G69</f>
        <v>0</v>
      </c>
      <c r="BP69" s="28">
        <f>I69</f>
        <v>0</v>
      </c>
      <c r="BQ69" s="28">
        <f>K69</f>
        <v>0</v>
      </c>
      <c r="BR69" s="28">
        <f>M69</f>
        <v>0</v>
      </c>
      <c r="BS69" s="28">
        <f>O69</f>
        <v>0</v>
      </c>
      <c r="BT69" s="28">
        <f>Q69</f>
        <v>0</v>
      </c>
      <c r="BU69" s="28">
        <f>S69</f>
        <v>0</v>
      </c>
      <c r="BV69" s="28">
        <f>U69</f>
        <v>0</v>
      </c>
      <c r="BW69" s="28">
        <f>W69</f>
        <v>0</v>
      </c>
      <c r="BX69" s="28">
        <f>Y69</f>
        <v>0</v>
      </c>
      <c r="BY69" s="28">
        <f>AA69</f>
        <v>0</v>
      </c>
      <c r="BZ69" s="28">
        <f>AC69</f>
        <v>0</v>
      </c>
      <c r="CA69" s="28">
        <f>AE69</f>
        <v>0</v>
      </c>
      <c r="CB69" s="28">
        <f>AG69</f>
        <v>0</v>
      </c>
      <c r="CC69" s="28">
        <f>AI69</f>
        <v>0</v>
      </c>
      <c r="CD69" s="28">
        <f>AK69</f>
        <v>0</v>
      </c>
      <c r="CE69" s="28">
        <f>AM69</f>
        <v>0</v>
      </c>
      <c r="CF69" s="28">
        <f>AO69</f>
        <v>0</v>
      </c>
      <c r="CG69" s="28">
        <f>AQ69</f>
        <v>0</v>
      </c>
      <c r="CH69" s="28">
        <f>AS69</f>
        <v>0</v>
      </c>
      <c r="CI69" s="28">
        <f>AU69</f>
        <v>0</v>
      </c>
      <c r="CJ69" s="28">
        <f>AW69</f>
        <v>0</v>
      </c>
      <c r="CK69" s="28">
        <f>AY69</f>
        <v>0</v>
      </c>
      <c r="CL69" s="28">
        <f>BA69</f>
        <v>43</v>
      </c>
      <c r="CM69" s="28">
        <f>BC69</f>
        <v>20</v>
      </c>
      <c r="CN69" s="28">
        <f>BE69</f>
        <v>21</v>
      </c>
      <c r="CO69" s="28">
        <f>BG69</f>
        <v>35</v>
      </c>
      <c r="CP69" s="28">
        <f>BI69</f>
        <v>32</v>
      </c>
      <c r="CQ69" s="28">
        <f>BK69</f>
        <v>0</v>
      </c>
      <c r="CR69" s="28">
        <f>BM69</f>
        <v>44</v>
      </c>
      <c r="CS69" s="29">
        <f>SUM(BO69:CR69)</f>
        <v>195</v>
      </c>
      <c r="CU69" s="17">
        <f>SMALL($BO69:$CR69,1)</f>
        <v>0</v>
      </c>
      <c r="CV69" s="17">
        <f>SMALL($BO69:$CR69,2)</f>
        <v>0</v>
      </c>
      <c r="CW69" s="17">
        <f>SMALL($BO69:$CR69,3)</f>
        <v>0</v>
      </c>
      <c r="CX69" s="17">
        <f>SMALL($BO69:$CR69,4)</f>
        <v>0</v>
      </c>
      <c r="CY69" s="17">
        <f>SMALL($BO69:$CR69,5)</f>
        <v>0</v>
      </c>
      <c r="CZ69" s="17">
        <f>SMALL($BO69:$CR69,6)</f>
        <v>0</v>
      </c>
      <c r="DA69" s="17">
        <f>SMALL($BO69:$CR69,7)</f>
        <v>0</v>
      </c>
      <c r="DB69" s="17">
        <f>SMALL($BO69:$CR69,8)</f>
        <v>0</v>
      </c>
      <c r="DC69" s="17">
        <f>SMALL($BO69:$CR69,9)</f>
        <v>0</v>
      </c>
      <c r="DD69" s="17">
        <f>SMALL($BO69:$CR69,10)</f>
        <v>0</v>
      </c>
      <c r="DE69" s="17">
        <f>SMALL($BO69:$CR69,11)</f>
        <v>0</v>
      </c>
      <c r="DF69" s="17">
        <f>SMALL($BO69:$CR69,12)</f>
        <v>0</v>
      </c>
      <c r="DG69" s="17">
        <f>SMALL($BO69:$CR69,13)</f>
        <v>0</v>
      </c>
      <c r="DH69" s="17">
        <f>SMALL($BO69:$CR69,14)</f>
        <v>0</v>
      </c>
      <c r="DI69" s="17">
        <f>SMALL($BO69:$CR69,15)</f>
        <v>0</v>
      </c>
      <c r="DJ69" s="17">
        <f>SMALL($BO69:$CR69,16)</f>
        <v>0</v>
      </c>
      <c r="DK69" s="17">
        <f>SMALL($BO69:$CR69,17)</f>
        <v>0</v>
      </c>
      <c r="DL69" s="17">
        <f>SMALL($BO69:$CR69,18)</f>
        <v>0</v>
      </c>
      <c r="DM69" s="17">
        <f>SMALL($BO69:$CR69,19)</f>
        <v>0</v>
      </c>
      <c r="DN69" s="17">
        <f>SMALL($BO69:$CR69,20)</f>
        <v>0</v>
      </c>
      <c r="DO69" s="17">
        <f>SMALL($BO69:$CR69,21)</f>
        <v>0</v>
      </c>
      <c r="DP69" s="17">
        <f>SMALL($BO69:$CR69,22)</f>
        <v>0</v>
      </c>
      <c r="DQ69" s="17">
        <f>SMALL($BO69:$CR69,23)</f>
        <v>0</v>
      </c>
      <c r="DR69" s="17">
        <f>SMALL($BO69:$CR69,24)</f>
        <v>0</v>
      </c>
      <c r="DS69" s="17">
        <f>SMALL($BO69:$CR69,25)</f>
        <v>20</v>
      </c>
      <c r="DT69">
        <f>SMALL($BO69:$CR69,26)</f>
        <v>21</v>
      </c>
      <c r="DU69">
        <f>SMALL($BO69:$CR69,27)</f>
        <v>32</v>
      </c>
      <c r="DV69">
        <f>SMALL($BO69:$CR69,28)</f>
        <v>35</v>
      </c>
      <c r="DW69">
        <f>SMALL($BO69:$CR69,29)</f>
        <v>43</v>
      </c>
      <c r="DX69">
        <f>SMALL($BO69:$CR69,30)</f>
        <v>44</v>
      </c>
    </row>
    <row r="70" spans="1:128" ht="12.75">
      <c r="A70" s="1">
        <v>62</v>
      </c>
      <c r="B70" t="s">
        <v>98</v>
      </c>
      <c r="C70" s="22"/>
      <c r="D70" s="30">
        <f>CS70-SUM($CU70:CHOOSE($CU$8,$CU70,$CV70,$CW70,$CX70,$CY70,$CZ70,$DA70,$DB70,$DC70,$DD70,$DE70,$DF70,$DG70,$DH70,$DI70,$DJ70,$DK70,$DL70,$DM70,$DN70,$DO70,$DP70,$DQ70,$DR70))</f>
        <v>193</v>
      </c>
      <c r="E70" s="63"/>
      <c r="F70" s="15">
        <v>13</v>
      </c>
      <c r="G70" s="64">
        <v>38</v>
      </c>
      <c r="H70" s="15">
        <v>20</v>
      </c>
      <c r="I70" s="64">
        <v>31</v>
      </c>
      <c r="J70" s="15">
        <v>17</v>
      </c>
      <c r="K70" s="64">
        <v>34</v>
      </c>
      <c r="L70" s="15">
        <v>21</v>
      </c>
      <c r="M70" s="64">
        <v>30</v>
      </c>
      <c r="N70" s="15">
        <v>21</v>
      </c>
      <c r="O70" s="39">
        <v>30</v>
      </c>
      <c r="P70" s="15">
        <v>0</v>
      </c>
      <c r="Q70" s="4">
        <v>0</v>
      </c>
      <c r="R70" s="15">
        <v>0</v>
      </c>
      <c r="S70" s="4">
        <v>0</v>
      </c>
      <c r="T70" s="15">
        <v>0</v>
      </c>
      <c r="U70" s="64">
        <v>0</v>
      </c>
      <c r="V70" s="15">
        <v>0</v>
      </c>
      <c r="W70" s="4">
        <v>0</v>
      </c>
      <c r="X70" s="15">
        <v>0</v>
      </c>
      <c r="Y70" s="39">
        <v>0</v>
      </c>
      <c r="Z70" s="15">
        <v>0</v>
      </c>
      <c r="AA70" s="4">
        <v>0</v>
      </c>
      <c r="AB70" s="15">
        <v>0</v>
      </c>
      <c r="AC70" s="4">
        <v>0</v>
      </c>
      <c r="AD70" s="15">
        <v>0</v>
      </c>
      <c r="AE70" s="64">
        <v>0</v>
      </c>
      <c r="AF70" s="15">
        <v>0</v>
      </c>
      <c r="AG70" s="39">
        <v>0</v>
      </c>
      <c r="AH70" s="15">
        <v>0</v>
      </c>
      <c r="AI70" s="64">
        <v>0</v>
      </c>
      <c r="AJ70" s="15">
        <v>0</v>
      </c>
      <c r="AK70" s="64">
        <v>0</v>
      </c>
      <c r="AL70" s="15">
        <v>0</v>
      </c>
      <c r="AM70" s="64">
        <v>0</v>
      </c>
      <c r="AN70" s="15">
        <v>0</v>
      </c>
      <c r="AO70" s="64">
        <v>0</v>
      </c>
      <c r="AP70" s="15">
        <v>0</v>
      </c>
      <c r="AQ70" s="64">
        <v>0</v>
      </c>
      <c r="AR70" s="15">
        <v>0</v>
      </c>
      <c r="AS70" s="64">
        <v>0</v>
      </c>
      <c r="AT70" s="15">
        <v>0</v>
      </c>
      <c r="AU70" s="64">
        <v>0</v>
      </c>
      <c r="AV70" s="15">
        <v>0</v>
      </c>
      <c r="AW70" s="64">
        <v>0</v>
      </c>
      <c r="AX70" s="15">
        <v>0</v>
      </c>
      <c r="AY70" s="39">
        <v>0</v>
      </c>
      <c r="AZ70" s="67">
        <v>0</v>
      </c>
      <c r="BA70" s="64">
        <v>0</v>
      </c>
      <c r="BB70" s="15">
        <v>0</v>
      </c>
      <c r="BC70" s="64">
        <v>0</v>
      </c>
      <c r="BD70" s="15">
        <v>0</v>
      </c>
      <c r="BE70" s="64">
        <v>0</v>
      </c>
      <c r="BF70" s="15">
        <v>0</v>
      </c>
      <c r="BG70" s="64">
        <v>0</v>
      </c>
      <c r="BH70" s="15">
        <v>0</v>
      </c>
      <c r="BI70" s="39">
        <v>0</v>
      </c>
      <c r="BJ70" s="15">
        <v>0</v>
      </c>
      <c r="BK70" s="39">
        <v>0</v>
      </c>
      <c r="BL70" s="56">
        <v>21</v>
      </c>
      <c r="BM70" s="4">
        <f>51-BL70</f>
        <v>30</v>
      </c>
      <c r="BN70" s="31"/>
      <c r="BO70" s="28">
        <f>G70</f>
        <v>38</v>
      </c>
      <c r="BP70" s="28">
        <f>I70</f>
        <v>31</v>
      </c>
      <c r="BQ70" s="28">
        <f>K70</f>
        <v>34</v>
      </c>
      <c r="BR70" s="28">
        <f>M70</f>
        <v>30</v>
      </c>
      <c r="BS70" s="28">
        <f>O70</f>
        <v>30</v>
      </c>
      <c r="BT70" s="28">
        <f>Q70</f>
        <v>0</v>
      </c>
      <c r="BU70" s="28">
        <f>S70</f>
        <v>0</v>
      </c>
      <c r="BV70" s="28">
        <f>U70</f>
        <v>0</v>
      </c>
      <c r="BW70" s="28">
        <f>W70</f>
        <v>0</v>
      </c>
      <c r="BX70" s="28">
        <f>Y70</f>
        <v>0</v>
      </c>
      <c r="BY70" s="28">
        <f>AA70</f>
        <v>0</v>
      </c>
      <c r="BZ70" s="28">
        <f>AC70</f>
        <v>0</v>
      </c>
      <c r="CA70" s="28">
        <f>AE70</f>
        <v>0</v>
      </c>
      <c r="CB70" s="28">
        <f>AG70</f>
        <v>0</v>
      </c>
      <c r="CC70" s="28">
        <f>AI70</f>
        <v>0</v>
      </c>
      <c r="CD70" s="28">
        <f>AK70</f>
        <v>0</v>
      </c>
      <c r="CE70" s="28">
        <f>AM70</f>
        <v>0</v>
      </c>
      <c r="CF70" s="28">
        <f>AO70</f>
        <v>0</v>
      </c>
      <c r="CG70" s="28">
        <f>AQ70</f>
        <v>0</v>
      </c>
      <c r="CH70" s="28">
        <f>AS70</f>
        <v>0</v>
      </c>
      <c r="CI70" s="28">
        <f>AU70</f>
        <v>0</v>
      </c>
      <c r="CJ70" s="28">
        <f>AW70</f>
        <v>0</v>
      </c>
      <c r="CK70" s="28">
        <f>AY70</f>
        <v>0</v>
      </c>
      <c r="CL70" s="28">
        <f>BA70</f>
        <v>0</v>
      </c>
      <c r="CM70" s="28">
        <f>BC70</f>
        <v>0</v>
      </c>
      <c r="CN70" s="28">
        <f>BE70</f>
        <v>0</v>
      </c>
      <c r="CO70" s="28">
        <f>BG70</f>
        <v>0</v>
      </c>
      <c r="CP70" s="28">
        <f>BI70</f>
        <v>0</v>
      </c>
      <c r="CQ70" s="28">
        <f>BK70</f>
        <v>0</v>
      </c>
      <c r="CR70" s="28">
        <f>BM70</f>
        <v>30</v>
      </c>
      <c r="CS70" s="29">
        <f>SUM(BO70:CR70)</f>
        <v>193</v>
      </c>
      <c r="CU70" s="17">
        <f>SMALL($BO70:$CR70,1)</f>
        <v>0</v>
      </c>
      <c r="CV70" s="17">
        <f>SMALL($BO70:$CR70,2)</f>
        <v>0</v>
      </c>
      <c r="CW70" s="17">
        <f>SMALL($BO70:$CR70,3)</f>
        <v>0</v>
      </c>
      <c r="CX70" s="17">
        <f>SMALL($BO70:$CR70,4)</f>
        <v>0</v>
      </c>
      <c r="CY70" s="17">
        <f>SMALL($BO70:$CR70,5)</f>
        <v>0</v>
      </c>
      <c r="CZ70" s="17">
        <f>SMALL($BO70:$CR70,6)</f>
        <v>0</v>
      </c>
      <c r="DA70" s="17">
        <f>SMALL($BO70:$CR70,7)</f>
        <v>0</v>
      </c>
      <c r="DB70" s="17">
        <f>SMALL($BO70:$CR70,8)</f>
        <v>0</v>
      </c>
      <c r="DC70" s="17">
        <f>SMALL($BO70:$CR70,9)</f>
        <v>0</v>
      </c>
      <c r="DD70" s="17">
        <f>SMALL($BO70:$CR70,10)</f>
        <v>0</v>
      </c>
      <c r="DE70" s="17">
        <f>SMALL($BO70:$CR70,11)</f>
        <v>0</v>
      </c>
      <c r="DF70" s="17">
        <f>SMALL($BO70:$CR70,12)</f>
        <v>0</v>
      </c>
      <c r="DG70" s="17">
        <f>SMALL($BO70:$CR70,13)</f>
        <v>0</v>
      </c>
      <c r="DH70" s="17">
        <f>SMALL($BO70:$CR70,14)</f>
        <v>0</v>
      </c>
      <c r="DI70" s="17">
        <f>SMALL($BO70:$CR70,15)</f>
        <v>0</v>
      </c>
      <c r="DJ70" s="17">
        <f>SMALL($BO70:$CR70,16)</f>
        <v>0</v>
      </c>
      <c r="DK70" s="17">
        <f>SMALL($BO70:$CR70,17)</f>
        <v>0</v>
      </c>
      <c r="DL70" s="17">
        <f>SMALL($BO70:$CR70,18)</f>
        <v>0</v>
      </c>
      <c r="DM70" s="17">
        <f>SMALL($BO70:$CR70,19)</f>
        <v>0</v>
      </c>
      <c r="DN70" s="17">
        <f>SMALL($BO70:$CR70,20)</f>
        <v>0</v>
      </c>
      <c r="DO70" s="17">
        <f>SMALL($BO70:$CR70,21)</f>
        <v>0</v>
      </c>
      <c r="DP70" s="17">
        <f>SMALL($BO70:$CR70,22)</f>
        <v>0</v>
      </c>
      <c r="DQ70" s="17">
        <f>SMALL($BO70:$CR70,23)</f>
        <v>0</v>
      </c>
      <c r="DR70" s="17">
        <f>SMALL($BO70:$CR70,24)</f>
        <v>0</v>
      </c>
      <c r="DS70" s="17">
        <f>SMALL($BO70:$CR70,25)</f>
        <v>30</v>
      </c>
      <c r="DT70">
        <f>SMALL($BO70:$CR70,26)</f>
        <v>30</v>
      </c>
      <c r="DU70">
        <f>SMALL($BO70:$CR70,27)</f>
        <v>30</v>
      </c>
      <c r="DV70">
        <f>SMALL($BO70:$CR70,28)</f>
        <v>31</v>
      </c>
      <c r="DW70">
        <f>SMALL($BO70:$CR70,29)</f>
        <v>34</v>
      </c>
      <c r="DX70">
        <f>SMALL($BO70:$CR70,30)</f>
        <v>38</v>
      </c>
    </row>
    <row r="71" spans="1:128" ht="12.75">
      <c r="A71">
        <v>63</v>
      </c>
      <c r="B71" s="9" t="s">
        <v>67</v>
      </c>
      <c r="C71" s="22"/>
      <c r="D71" s="30">
        <f>CS71-SUM($CU71:CHOOSE($CU$8,$CU71,$CV71,$CW71,$CX71,$CY71,$CZ71,$DA71,$DB71,$DC71,$DD71,$DE71,$DF71,$DG71,$DH71,$DI71,$DJ71,$DK71,$DL71,$DM71,$DN71,$DO71,$DP71,$DQ71,$DR71))</f>
        <v>192</v>
      </c>
      <c r="E71" s="63"/>
      <c r="F71" s="15">
        <v>35</v>
      </c>
      <c r="G71" s="64">
        <v>16</v>
      </c>
      <c r="H71" s="15">
        <v>31</v>
      </c>
      <c r="I71" s="64">
        <v>20</v>
      </c>
      <c r="J71" s="15">
        <v>29</v>
      </c>
      <c r="K71" s="64">
        <v>22</v>
      </c>
      <c r="L71" s="15">
        <v>32</v>
      </c>
      <c r="M71" s="64">
        <v>19</v>
      </c>
      <c r="N71" s="15">
        <v>33</v>
      </c>
      <c r="O71" s="39">
        <v>18</v>
      </c>
      <c r="P71" s="15">
        <v>0</v>
      </c>
      <c r="Q71" s="4">
        <v>0</v>
      </c>
      <c r="R71" s="15">
        <v>0</v>
      </c>
      <c r="S71" s="4">
        <v>0</v>
      </c>
      <c r="T71" s="15">
        <v>0</v>
      </c>
      <c r="U71" s="64">
        <v>0</v>
      </c>
      <c r="V71" s="15">
        <v>0</v>
      </c>
      <c r="W71" s="4">
        <v>0</v>
      </c>
      <c r="X71" s="15">
        <v>0</v>
      </c>
      <c r="Y71" s="39">
        <v>0</v>
      </c>
      <c r="Z71" s="15">
        <v>0</v>
      </c>
      <c r="AA71" s="4">
        <v>0</v>
      </c>
      <c r="AB71" s="15">
        <v>0</v>
      </c>
      <c r="AC71" s="4">
        <v>0</v>
      </c>
      <c r="AD71" s="15">
        <v>0</v>
      </c>
      <c r="AE71" s="64">
        <v>0</v>
      </c>
      <c r="AF71" s="15">
        <v>0</v>
      </c>
      <c r="AG71" s="39">
        <v>0</v>
      </c>
      <c r="AH71" s="15">
        <v>0</v>
      </c>
      <c r="AI71" s="64">
        <v>0</v>
      </c>
      <c r="AJ71" s="15">
        <v>0</v>
      </c>
      <c r="AK71" s="64">
        <v>0</v>
      </c>
      <c r="AL71" s="15">
        <v>0</v>
      </c>
      <c r="AM71" s="64">
        <v>0</v>
      </c>
      <c r="AN71" s="15">
        <v>0</v>
      </c>
      <c r="AO71" s="64">
        <v>0</v>
      </c>
      <c r="AP71" s="15">
        <v>0</v>
      </c>
      <c r="AQ71" s="64">
        <v>0</v>
      </c>
      <c r="AR71" s="15">
        <v>0</v>
      </c>
      <c r="AS71" s="64">
        <v>0</v>
      </c>
      <c r="AT71" s="15">
        <v>0</v>
      </c>
      <c r="AU71" s="64">
        <v>0</v>
      </c>
      <c r="AV71" s="15">
        <v>0</v>
      </c>
      <c r="AW71" s="64">
        <v>0</v>
      </c>
      <c r="AX71" s="15">
        <v>0</v>
      </c>
      <c r="AY71" s="39">
        <v>0</v>
      </c>
      <c r="AZ71" s="67">
        <v>39</v>
      </c>
      <c r="BA71" s="64">
        <f>51-AZ71</f>
        <v>12</v>
      </c>
      <c r="BB71" s="15">
        <v>38</v>
      </c>
      <c r="BC71" s="64">
        <f>51-BB71</f>
        <v>13</v>
      </c>
      <c r="BD71" s="15">
        <v>37</v>
      </c>
      <c r="BE71" s="64">
        <f>51-BD71</f>
        <v>14</v>
      </c>
      <c r="BF71" s="15">
        <v>40</v>
      </c>
      <c r="BG71" s="4">
        <f>51-BF71</f>
        <v>11</v>
      </c>
      <c r="BH71" s="15">
        <v>33</v>
      </c>
      <c r="BI71" s="39">
        <f>51-BH71</f>
        <v>18</v>
      </c>
      <c r="BJ71" s="15">
        <v>0</v>
      </c>
      <c r="BK71" s="39">
        <v>0</v>
      </c>
      <c r="BL71" s="56">
        <v>22</v>
      </c>
      <c r="BM71" s="4">
        <f>51-BL71</f>
        <v>29</v>
      </c>
      <c r="BN71" s="31"/>
      <c r="BO71" s="28">
        <f>G71</f>
        <v>16</v>
      </c>
      <c r="BP71" s="28">
        <f>I71</f>
        <v>20</v>
      </c>
      <c r="BQ71" s="28">
        <f>K71</f>
        <v>22</v>
      </c>
      <c r="BR71" s="28">
        <f>M71</f>
        <v>19</v>
      </c>
      <c r="BS71" s="28">
        <f>O71</f>
        <v>18</v>
      </c>
      <c r="BT71" s="28">
        <f>Q71</f>
        <v>0</v>
      </c>
      <c r="BU71" s="28">
        <f>S71</f>
        <v>0</v>
      </c>
      <c r="BV71" s="28">
        <f>U71</f>
        <v>0</v>
      </c>
      <c r="BW71" s="28">
        <f>W71</f>
        <v>0</v>
      </c>
      <c r="BX71" s="28">
        <f>Y71</f>
        <v>0</v>
      </c>
      <c r="BY71" s="28">
        <f>AA71</f>
        <v>0</v>
      </c>
      <c r="BZ71" s="28">
        <f>AC71</f>
        <v>0</v>
      </c>
      <c r="CA71" s="28">
        <f>AE71</f>
        <v>0</v>
      </c>
      <c r="CB71" s="28">
        <f>AG71</f>
        <v>0</v>
      </c>
      <c r="CC71" s="28">
        <f>AI71</f>
        <v>0</v>
      </c>
      <c r="CD71" s="28">
        <f>AK71</f>
        <v>0</v>
      </c>
      <c r="CE71" s="28">
        <f>AM71</f>
        <v>0</v>
      </c>
      <c r="CF71" s="28">
        <f>AO71</f>
        <v>0</v>
      </c>
      <c r="CG71" s="28">
        <f>AQ71</f>
        <v>0</v>
      </c>
      <c r="CH71" s="28">
        <f>AS71</f>
        <v>0</v>
      </c>
      <c r="CI71" s="28">
        <f>AU71</f>
        <v>0</v>
      </c>
      <c r="CJ71" s="28">
        <f>AW71</f>
        <v>0</v>
      </c>
      <c r="CK71" s="28">
        <f>AY71</f>
        <v>0</v>
      </c>
      <c r="CL71" s="28">
        <f>BA71</f>
        <v>12</v>
      </c>
      <c r="CM71" s="28">
        <f>BC71</f>
        <v>13</v>
      </c>
      <c r="CN71" s="28">
        <f>BE71</f>
        <v>14</v>
      </c>
      <c r="CO71" s="28">
        <f>BG71</f>
        <v>11</v>
      </c>
      <c r="CP71" s="28">
        <f>BI71</f>
        <v>18</v>
      </c>
      <c r="CQ71" s="28">
        <f>BK71</f>
        <v>0</v>
      </c>
      <c r="CR71" s="28">
        <f>BM71</f>
        <v>29</v>
      </c>
      <c r="CS71" s="29">
        <f>SUM(BO71:CR71)</f>
        <v>192</v>
      </c>
      <c r="CU71" s="17">
        <f>SMALL($BO71:$CR71,1)</f>
        <v>0</v>
      </c>
      <c r="CV71" s="17">
        <f>SMALL($BO71:$CR71,2)</f>
        <v>0</v>
      </c>
      <c r="CW71" s="17">
        <f>SMALL($BO71:$CR71,3)</f>
        <v>0</v>
      </c>
      <c r="CX71" s="17">
        <f>SMALL($BO71:$CR71,4)</f>
        <v>0</v>
      </c>
      <c r="CY71" s="17">
        <f>SMALL($BO71:$CR71,5)</f>
        <v>0</v>
      </c>
      <c r="CZ71" s="17">
        <f>SMALL($BO71:$CR71,6)</f>
        <v>0</v>
      </c>
      <c r="DA71" s="17">
        <f>SMALL($BO71:$CR71,7)</f>
        <v>0</v>
      </c>
      <c r="DB71" s="17">
        <f>SMALL($BO71:$CR71,8)</f>
        <v>0</v>
      </c>
      <c r="DC71" s="17">
        <f>SMALL($BO71:$CR71,9)</f>
        <v>0</v>
      </c>
      <c r="DD71" s="17">
        <f>SMALL($BO71:$CR71,10)</f>
        <v>0</v>
      </c>
      <c r="DE71" s="17">
        <f>SMALL($BO71:$CR71,11)</f>
        <v>0</v>
      </c>
      <c r="DF71" s="17">
        <f>SMALL($BO71:$CR71,12)</f>
        <v>0</v>
      </c>
      <c r="DG71" s="17">
        <f>SMALL($BO71:$CR71,13)</f>
        <v>0</v>
      </c>
      <c r="DH71" s="17">
        <f>SMALL($BO71:$CR71,14)</f>
        <v>0</v>
      </c>
      <c r="DI71" s="17">
        <f>SMALL($BO71:$CR71,15)</f>
        <v>0</v>
      </c>
      <c r="DJ71" s="17">
        <f>SMALL($BO71:$CR71,16)</f>
        <v>0</v>
      </c>
      <c r="DK71" s="17">
        <f>SMALL($BO71:$CR71,17)</f>
        <v>0</v>
      </c>
      <c r="DL71" s="17">
        <f>SMALL($BO71:$CR71,18)</f>
        <v>0</v>
      </c>
      <c r="DM71" s="17">
        <f>SMALL($BO71:$CR71,19)</f>
        <v>0</v>
      </c>
      <c r="DN71" s="17">
        <f>SMALL($BO71:$CR71,20)</f>
        <v>11</v>
      </c>
      <c r="DO71" s="17">
        <f>SMALL($BO71:$CR71,21)</f>
        <v>12</v>
      </c>
      <c r="DP71" s="17">
        <f>SMALL($BO71:$CR71,22)</f>
        <v>13</v>
      </c>
      <c r="DQ71" s="17">
        <f>SMALL($BO71:$CR71,23)</f>
        <v>14</v>
      </c>
      <c r="DR71" s="17">
        <f>SMALL($BO71:$CR71,24)</f>
        <v>16</v>
      </c>
      <c r="DS71" s="17">
        <f>SMALL($BO71:$CR71,25)</f>
        <v>18</v>
      </c>
      <c r="DT71">
        <f>SMALL($BO71:$CR71,26)</f>
        <v>18</v>
      </c>
      <c r="DU71">
        <f>SMALL($BO71:$CR71,27)</f>
        <v>19</v>
      </c>
      <c r="DV71">
        <f>SMALL($BO71:$CR71,28)</f>
        <v>20</v>
      </c>
      <c r="DW71">
        <f>SMALL($BO71:$CR71,29)</f>
        <v>22</v>
      </c>
      <c r="DX71">
        <f>SMALL($BO71:$CR71,30)</f>
        <v>29</v>
      </c>
    </row>
    <row r="72" spans="1:128" ht="12.75">
      <c r="A72" s="1">
        <v>64</v>
      </c>
      <c r="B72" t="s">
        <v>65</v>
      </c>
      <c r="C72" s="22"/>
      <c r="D72" s="30">
        <f>CS72-SUM($CU72:CHOOSE($CU$8,$CU72,$CV72,$CW72,$CX72,$CY72,$CZ72,$DA72,$DB72,$DC72,$DD72,$DE72,$DF72,$DG72,$DH72,$DI72,$DJ72,$DK72,$DL72,$DM72,$DN72,$DO72,$DP72,$DQ72,$DR72))</f>
        <v>175</v>
      </c>
      <c r="E72" s="63"/>
      <c r="F72" s="15">
        <v>0</v>
      </c>
      <c r="G72" s="64">
        <v>0</v>
      </c>
      <c r="H72" s="15">
        <v>0</v>
      </c>
      <c r="I72" s="64">
        <v>0</v>
      </c>
      <c r="J72" s="15">
        <v>0</v>
      </c>
      <c r="K72" s="64">
        <v>0</v>
      </c>
      <c r="L72" s="15">
        <v>0</v>
      </c>
      <c r="M72" s="64">
        <v>0</v>
      </c>
      <c r="N72" s="15">
        <v>0</v>
      </c>
      <c r="O72" s="39">
        <v>0</v>
      </c>
      <c r="P72" s="15">
        <v>0</v>
      </c>
      <c r="Q72" s="4">
        <v>0</v>
      </c>
      <c r="R72" s="15">
        <v>0</v>
      </c>
      <c r="S72" s="4">
        <v>0</v>
      </c>
      <c r="T72" s="15">
        <v>0</v>
      </c>
      <c r="U72" s="64">
        <v>0</v>
      </c>
      <c r="V72" s="15">
        <v>0</v>
      </c>
      <c r="W72" s="4">
        <v>0</v>
      </c>
      <c r="X72" s="15">
        <v>0</v>
      </c>
      <c r="Y72" s="39">
        <v>0</v>
      </c>
      <c r="Z72" s="15">
        <v>0</v>
      </c>
      <c r="AA72" s="4">
        <v>0</v>
      </c>
      <c r="AB72" s="15">
        <v>0</v>
      </c>
      <c r="AC72" s="4">
        <v>0</v>
      </c>
      <c r="AD72" s="15">
        <v>0</v>
      </c>
      <c r="AE72" s="64">
        <v>0</v>
      </c>
      <c r="AF72" s="15">
        <v>0</v>
      </c>
      <c r="AG72" s="39">
        <v>0</v>
      </c>
      <c r="AH72" s="15">
        <v>0</v>
      </c>
      <c r="AI72" s="64">
        <v>0</v>
      </c>
      <c r="AJ72" s="15">
        <v>0</v>
      </c>
      <c r="AK72" s="64">
        <v>0</v>
      </c>
      <c r="AL72" s="15">
        <v>0</v>
      </c>
      <c r="AM72" s="64">
        <v>0</v>
      </c>
      <c r="AN72" s="15">
        <v>0</v>
      </c>
      <c r="AO72" s="64">
        <v>0</v>
      </c>
      <c r="AP72" s="15">
        <v>0</v>
      </c>
      <c r="AQ72" s="64">
        <v>0</v>
      </c>
      <c r="AR72" s="15">
        <v>0</v>
      </c>
      <c r="AS72" s="64">
        <v>0</v>
      </c>
      <c r="AT72" s="15">
        <v>0</v>
      </c>
      <c r="AU72" s="64">
        <v>0</v>
      </c>
      <c r="AV72" s="15">
        <v>0</v>
      </c>
      <c r="AW72" s="64">
        <v>0</v>
      </c>
      <c r="AX72" s="15">
        <v>0</v>
      </c>
      <c r="AY72" s="39">
        <v>0</v>
      </c>
      <c r="AZ72" s="67">
        <v>20</v>
      </c>
      <c r="BA72" s="64">
        <f>51-AZ72</f>
        <v>31</v>
      </c>
      <c r="BB72" s="15">
        <v>30</v>
      </c>
      <c r="BC72" s="64">
        <f>51-BB72</f>
        <v>21</v>
      </c>
      <c r="BD72" s="15">
        <v>14</v>
      </c>
      <c r="BE72" s="64">
        <f>51-BD72</f>
        <v>37</v>
      </c>
      <c r="BF72" s="15">
        <v>23</v>
      </c>
      <c r="BG72" s="4">
        <f>51-BF72</f>
        <v>28</v>
      </c>
      <c r="BH72" s="15">
        <v>29</v>
      </c>
      <c r="BI72" s="39">
        <f>51-BH72</f>
        <v>22</v>
      </c>
      <c r="BJ72" s="15">
        <v>0</v>
      </c>
      <c r="BK72" s="39">
        <v>0</v>
      </c>
      <c r="BL72" s="56">
        <v>15</v>
      </c>
      <c r="BM72" s="4">
        <f>51-BL72</f>
        <v>36</v>
      </c>
      <c r="BN72" s="31"/>
      <c r="BO72" s="28">
        <f>G72</f>
        <v>0</v>
      </c>
      <c r="BP72" s="28">
        <f>I72</f>
        <v>0</v>
      </c>
      <c r="BQ72" s="28">
        <f>K72</f>
        <v>0</v>
      </c>
      <c r="BR72" s="28">
        <f>M72</f>
        <v>0</v>
      </c>
      <c r="BS72" s="28">
        <f>O72</f>
        <v>0</v>
      </c>
      <c r="BT72" s="28">
        <f>Q72</f>
        <v>0</v>
      </c>
      <c r="BU72" s="28">
        <f>S72</f>
        <v>0</v>
      </c>
      <c r="BV72" s="28">
        <f>U72</f>
        <v>0</v>
      </c>
      <c r="BW72" s="28">
        <f>W72</f>
        <v>0</v>
      </c>
      <c r="BX72" s="28">
        <f>Y72</f>
        <v>0</v>
      </c>
      <c r="BY72" s="28">
        <f>AA72</f>
        <v>0</v>
      </c>
      <c r="BZ72" s="28">
        <f>AC72</f>
        <v>0</v>
      </c>
      <c r="CA72" s="28">
        <f>AE72</f>
        <v>0</v>
      </c>
      <c r="CB72" s="28">
        <f>AG72</f>
        <v>0</v>
      </c>
      <c r="CC72" s="28">
        <f>AI72</f>
        <v>0</v>
      </c>
      <c r="CD72" s="28">
        <f>AK72</f>
        <v>0</v>
      </c>
      <c r="CE72" s="28">
        <f>AM72</f>
        <v>0</v>
      </c>
      <c r="CF72" s="28">
        <f>AO72</f>
        <v>0</v>
      </c>
      <c r="CG72" s="28">
        <f>AQ72</f>
        <v>0</v>
      </c>
      <c r="CH72" s="28">
        <f>AS72</f>
        <v>0</v>
      </c>
      <c r="CI72" s="28">
        <f>AU72</f>
        <v>0</v>
      </c>
      <c r="CJ72" s="28">
        <f>AW72</f>
        <v>0</v>
      </c>
      <c r="CK72" s="28">
        <f>AY72</f>
        <v>0</v>
      </c>
      <c r="CL72" s="28">
        <f>BA72</f>
        <v>31</v>
      </c>
      <c r="CM72" s="28">
        <f>BC72</f>
        <v>21</v>
      </c>
      <c r="CN72" s="28">
        <f>BE72</f>
        <v>37</v>
      </c>
      <c r="CO72" s="28">
        <f>BG72</f>
        <v>28</v>
      </c>
      <c r="CP72" s="28">
        <f>BI72</f>
        <v>22</v>
      </c>
      <c r="CQ72" s="28">
        <f>BK72</f>
        <v>0</v>
      </c>
      <c r="CR72" s="28">
        <f>BM72</f>
        <v>36</v>
      </c>
      <c r="CS72" s="29">
        <f>SUM(BO72:CR72)</f>
        <v>175</v>
      </c>
      <c r="CU72" s="17">
        <f>SMALL($BO72:$CR72,1)</f>
        <v>0</v>
      </c>
      <c r="CV72" s="17">
        <f>SMALL($BO72:$CR72,2)</f>
        <v>0</v>
      </c>
      <c r="CW72" s="17">
        <f>SMALL($BO72:$CR72,3)</f>
        <v>0</v>
      </c>
      <c r="CX72" s="17">
        <f>SMALL($BO72:$CR72,4)</f>
        <v>0</v>
      </c>
      <c r="CY72" s="17">
        <f>SMALL($BO72:$CR72,5)</f>
        <v>0</v>
      </c>
      <c r="CZ72" s="17">
        <f>SMALL($BO72:$CR72,6)</f>
        <v>0</v>
      </c>
      <c r="DA72" s="17">
        <f>SMALL($BO72:$CR72,7)</f>
        <v>0</v>
      </c>
      <c r="DB72" s="17">
        <f>SMALL($BO72:$CR72,8)</f>
        <v>0</v>
      </c>
      <c r="DC72" s="17">
        <f>SMALL($BO72:$CR72,9)</f>
        <v>0</v>
      </c>
      <c r="DD72" s="17">
        <f>SMALL($BO72:$CR72,10)</f>
        <v>0</v>
      </c>
      <c r="DE72" s="17">
        <f>SMALL($BO72:$CR72,11)</f>
        <v>0</v>
      </c>
      <c r="DF72" s="17">
        <f>SMALL($BO72:$CR72,12)</f>
        <v>0</v>
      </c>
      <c r="DG72" s="17">
        <f>SMALL($BO72:$CR72,13)</f>
        <v>0</v>
      </c>
      <c r="DH72" s="17">
        <f>SMALL($BO72:$CR72,14)</f>
        <v>0</v>
      </c>
      <c r="DI72" s="17">
        <f>SMALL($BO72:$CR72,15)</f>
        <v>0</v>
      </c>
      <c r="DJ72" s="17">
        <f>SMALL($BO72:$CR72,16)</f>
        <v>0</v>
      </c>
      <c r="DK72" s="17">
        <f>SMALL($BO72:$CR72,17)</f>
        <v>0</v>
      </c>
      <c r="DL72" s="17">
        <f>SMALL($BO72:$CR72,18)</f>
        <v>0</v>
      </c>
      <c r="DM72" s="17">
        <f>SMALL($BO72:$CR72,19)</f>
        <v>0</v>
      </c>
      <c r="DN72" s="17">
        <f>SMALL($BO72:$CR72,20)</f>
        <v>0</v>
      </c>
      <c r="DO72" s="17">
        <f>SMALL($BO72:$CR72,21)</f>
        <v>0</v>
      </c>
      <c r="DP72" s="17">
        <f>SMALL($BO72:$CR72,22)</f>
        <v>0</v>
      </c>
      <c r="DQ72" s="17">
        <f>SMALL($BO72:$CR72,23)</f>
        <v>0</v>
      </c>
      <c r="DR72" s="17">
        <f>SMALL($BO72:$CR72,24)</f>
        <v>0</v>
      </c>
      <c r="DS72" s="17">
        <f>SMALL($BO72:$CR72,25)</f>
        <v>21</v>
      </c>
      <c r="DT72">
        <f>SMALL($BO72:$CR72,26)</f>
        <v>22</v>
      </c>
      <c r="DU72">
        <f>SMALL($BO72:$CR72,27)</f>
        <v>28</v>
      </c>
      <c r="DV72">
        <f>SMALL($BO72:$CR72,28)</f>
        <v>31</v>
      </c>
      <c r="DW72">
        <f>SMALL($BO72:$CR72,29)</f>
        <v>36</v>
      </c>
      <c r="DX72">
        <f>SMALL($BO72:$CR72,30)</f>
        <v>37</v>
      </c>
    </row>
    <row r="73" spans="1:128" ht="12.75">
      <c r="A73" s="1">
        <v>65</v>
      </c>
      <c r="B73" s="13" t="s">
        <v>48</v>
      </c>
      <c r="C73" s="22"/>
      <c r="D73" s="30">
        <f>CS73-SUM($CU73:CHOOSE($CU$8,$CU73,$CV73,$CW73,$CX73,$CY73,$CZ73,$DA73,$DB73,$DC73,$DD73,$DE73,$DF73,$DG73,$DH73,$DI73,$DJ73,$DK73,$DL73,$DM73,$DN73,$DO73,$DP73,$DQ73,$DR73))</f>
        <v>174</v>
      </c>
      <c r="E73" s="63"/>
      <c r="F73" s="15">
        <v>0</v>
      </c>
      <c r="G73" s="64">
        <v>0</v>
      </c>
      <c r="H73" s="15">
        <v>0</v>
      </c>
      <c r="I73" s="64">
        <v>0</v>
      </c>
      <c r="J73" s="15">
        <v>0</v>
      </c>
      <c r="K73" s="64">
        <v>0</v>
      </c>
      <c r="L73" s="15">
        <v>0</v>
      </c>
      <c r="M73" s="64">
        <v>0</v>
      </c>
      <c r="N73" s="15">
        <v>0</v>
      </c>
      <c r="O73" s="39">
        <v>0</v>
      </c>
      <c r="P73" s="15">
        <v>0</v>
      </c>
      <c r="Q73" s="4">
        <v>0</v>
      </c>
      <c r="R73" s="15">
        <v>0</v>
      </c>
      <c r="S73" s="4">
        <v>0</v>
      </c>
      <c r="T73" s="15">
        <v>0</v>
      </c>
      <c r="U73" s="64">
        <v>0</v>
      </c>
      <c r="V73" s="15">
        <v>0</v>
      </c>
      <c r="W73" s="4">
        <v>0</v>
      </c>
      <c r="X73" s="15">
        <v>0</v>
      </c>
      <c r="Y73" s="39">
        <v>0</v>
      </c>
      <c r="Z73" s="15">
        <v>13</v>
      </c>
      <c r="AA73" s="4">
        <f>51-Z73</f>
        <v>38</v>
      </c>
      <c r="AB73" s="15">
        <v>50</v>
      </c>
      <c r="AC73" s="4">
        <f>51-AB73</f>
        <v>1</v>
      </c>
      <c r="AD73" s="15">
        <v>15</v>
      </c>
      <c r="AE73" s="64">
        <f>51-AD73</f>
        <v>36</v>
      </c>
      <c r="AF73" s="15">
        <v>2</v>
      </c>
      <c r="AG73" s="39">
        <f>51-AF73</f>
        <v>49</v>
      </c>
      <c r="AH73" s="15">
        <v>0</v>
      </c>
      <c r="AI73" s="64">
        <v>0</v>
      </c>
      <c r="AJ73" s="15">
        <v>0</v>
      </c>
      <c r="AK73" s="64">
        <v>0</v>
      </c>
      <c r="AL73" s="15">
        <v>0</v>
      </c>
      <c r="AM73" s="64">
        <v>0</v>
      </c>
      <c r="AN73" s="15">
        <v>0</v>
      </c>
      <c r="AO73" s="64">
        <v>0</v>
      </c>
      <c r="AP73" s="15">
        <v>0</v>
      </c>
      <c r="AQ73" s="64">
        <v>0</v>
      </c>
      <c r="AR73" s="15">
        <v>0</v>
      </c>
      <c r="AS73" s="64">
        <v>0</v>
      </c>
      <c r="AT73" s="15">
        <v>0</v>
      </c>
      <c r="AU73" s="64">
        <v>0</v>
      </c>
      <c r="AV73" s="15">
        <v>0</v>
      </c>
      <c r="AW73" s="64">
        <v>0</v>
      </c>
      <c r="AX73" s="15">
        <v>0</v>
      </c>
      <c r="AY73" s="39">
        <v>0</v>
      </c>
      <c r="AZ73" s="67">
        <v>0</v>
      </c>
      <c r="BA73" s="64">
        <v>0</v>
      </c>
      <c r="BB73" s="15">
        <v>0</v>
      </c>
      <c r="BC73" s="64">
        <v>0</v>
      </c>
      <c r="BD73" s="15">
        <v>0</v>
      </c>
      <c r="BE73" s="64">
        <v>0</v>
      </c>
      <c r="BF73" s="15">
        <v>0</v>
      </c>
      <c r="BG73" s="64">
        <v>0</v>
      </c>
      <c r="BH73" s="15">
        <v>0</v>
      </c>
      <c r="BI73" s="39">
        <v>0</v>
      </c>
      <c r="BJ73" s="15">
        <v>0</v>
      </c>
      <c r="BK73" s="39">
        <v>0</v>
      </c>
      <c r="BL73" s="55">
        <v>1</v>
      </c>
      <c r="BM73" s="4">
        <f>51-BL73</f>
        <v>50</v>
      </c>
      <c r="BN73" s="31"/>
      <c r="BO73" s="28">
        <f>G73</f>
        <v>0</v>
      </c>
      <c r="BP73" s="28">
        <f>I73</f>
        <v>0</v>
      </c>
      <c r="BQ73" s="28">
        <f>K73</f>
        <v>0</v>
      </c>
      <c r="BR73" s="28">
        <f>M73</f>
        <v>0</v>
      </c>
      <c r="BS73" s="28">
        <f>O73</f>
        <v>0</v>
      </c>
      <c r="BT73" s="28">
        <f>Q73</f>
        <v>0</v>
      </c>
      <c r="BU73" s="28">
        <f>S73</f>
        <v>0</v>
      </c>
      <c r="BV73" s="28">
        <f>U73</f>
        <v>0</v>
      </c>
      <c r="BW73" s="28">
        <f>W73</f>
        <v>0</v>
      </c>
      <c r="BX73" s="28">
        <f>Y73</f>
        <v>0</v>
      </c>
      <c r="BY73" s="28">
        <f>AA73</f>
        <v>38</v>
      </c>
      <c r="BZ73" s="28">
        <f>AC73</f>
        <v>1</v>
      </c>
      <c r="CA73" s="28">
        <f>AE73</f>
        <v>36</v>
      </c>
      <c r="CB73" s="28">
        <f>AG73</f>
        <v>49</v>
      </c>
      <c r="CC73" s="28">
        <f>AI73</f>
        <v>0</v>
      </c>
      <c r="CD73" s="28">
        <f>AK73</f>
        <v>0</v>
      </c>
      <c r="CE73" s="28">
        <f>AM73</f>
        <v>0</v>
      </c>
      <c r="CF73" s="28">
        <f>AO73</f>
        <v>0</v>
      </c>
      <c r="CG73" s="28">
        <f>AQ73</f>
        <v>0</v>
      </c>
      <c r="CH73" s="28">
        <f>AS73</f>
        <v>0</v>
      </c>
      <c r="CI73" s="28">
        <f>AU73</f>
        <v>0</v>
      </c>
      <c r="CJ73" s="28">
        <f>AW73</f>
        <v>0</v>
      </c>
      <c r="CK73" s="28">
        <f>AY73</f>
        <v>0</v>
      </c>
      <c r="CL73" s="28">
        <f>BA73</f>
        <v>0</v>
      </c>
      <c r="CM73" s="28">
        <f>BC73</f>
        <v>0</v>
      </c>
      <c r="CN73" s="28">
        <f>BE73</f>
        <v>0</v>
      </c>
      <c r="CO73" s="28">
        <f>BG73</f>
        <v>0</v>
      </c>
      <c r="CP73" s="28">
        <f>BI73</f>
        <v>0</v>
      </c>
      <c r="CQ73" s="28">
        <f>BK73</f>
        <v>0</v>
      </c>
      <c r="CR73" s="28">
        <f>BM73</f>
        <v>50</v>
      </c>
      <c r="CS73" s="29">
        <f>SUM(BO73:CR73)</f>
        <v>174</v>
      </c>
      <c r="CU73" s="17">
        <f>SMALL($BO73:$CR73,1)</f>
        <v>0</v>
      </c>
      <c r="CV73" s="17">
        <f>SMALL($BO73:$CR73,2)</f>
        <v>0</v>
      </c>
      <c r="CW73" s="17">
        <f>SMALL($BO73:$CR73,3)</f>
        <v>0</v>
      </c>
      <c r="CX73" s="17">
        <f>SMALL($BO73:$CR73,4)</f>
        <v>0</v>
      </c>
      <c r="CY73" s="17">
        <f>SMALL($BO73:$CR73,5)</f>
        <v>0</v>
      </c>
      <c r="CZ73" s="17">
        <f>SMALL($BO73:$CR73,6)</f>
        <v>0</v>
      </c>
      <c r="DA73" s="17">
        <f>SMALL($BO73:$CR73,7)</f>
        <v>0</v>
      </c>
      <c r="DB73" s="17">
        <f>SMALL($BO73:$CR73,8)</f>
        <v>0</v>
      </c>
      <c r="DC73" s="17">
        <f>SMALL($BO73:$CR73,9)</f>
        <v>0</v>
      </c>
      <c r="DD73" s="17">
        <f>SMALL($BO73:$CR73,10)</f>
        <v>0</v>
      </c>
      <c r="DE73" s="17">
        <f>SMALL($BO73:$CR73,11)</f>
        <v>0</v>
      </c>
      <c r="DF73" s="17">
        <f>SMALL($BO73:$CR73,12)</f>
        <v>0</v>
      </c>
      <c r="DG73" s="17">
        <f>SMALL($BO73:$CR73,13)</f>
        <v>0</v>
      </c>
      <c r="DH73" s="17">
        <f>SMALL($BO73:$CR73,14)</f>
        <v>0</v>
      </c>
      <c r="DI73" s="17">
        <f>SMALL($BO73:$CR73,15)</f>
        <v>0</v>
      </c>
      <c r="DJ73" s="17">
        <f>SMALL($BO73:$CR73,16)</f>
        <v>0</v>
      </c>
      <c r="DK73" s="17">
        <f>SMALL($BO73:$CR73,17)</f>
        <v>0</v>
      </c>
      <c r="DL73" s="17">
        <f>SMALL($BO73:$CR73,18)</f>
        <v>0</v>
      </c>
      <c r="DM73" s="17">
        <f>SMALL($BO73:$CR73,19)</f>
        <v>0</v>
      </c>
      <c r="DN73" s="17">
        <f>SMALL($BO73:$CR73,20)</f>
        <v>0</v>
      </c>
      <c r="DO73" s="17">
        <f>SMALL($BO73:$CR73,21)</f>
        <v>0</v>
      </c>
      <c r="DP73" s="17">
        <f>SMALL($BO73:$CR73,22)</f>
        <v>0</v>
      </c>
      <c r="DQ73" s="17">
        <f>SMALL($BO73:$CR73,23)</f>
        <v>0</v>
      </c>
      <c r="DR73" s="17">
        <f>SMALL($BO73:$CR73,24)</f>
        <v>0</v>
      </c>
      <c r="DS73" s="17">
        <f>SMALL($BO73:$CR73,25)</f>
        <v>0</v>
      </c>
      <c r="DT73">
        <f>SMALL($BO73:$CR73,26)</f>
        <v>1</v>
      </c>
      <c r="DU73">
        <f>SMALL($BO73:$CR73,27)</f>
        <v>36</v>
      </c>
      <c r="DV73">
        <f>SMALL($BO73:$CR73,28)</f>
        <v>38</v>
      </c>
      <c r="DW73">
        <f>SMALL($BO73:$CR73,29)</f>
        <v>49</v>
      </c>
      <c r="DX73">
        <f>SMALL($BO73:$CR73,30)</f>
        <v>50</v>
      </c>
    </row>
    <row r="74" spans="1:128" ht="12.75">
      <c r="A74" s="1">
        <v>66</v>
      </c>
      <c r="B74" s="1" t="s">
        <v>120</v>
      </c>
      <c r="C74" s="22"/>
      <c r="D74" s="30">
        <f>CS74-SUM($CU74:CHOOSE($CU$8,$CU74,$CV74,$CW74,$CX74,$CY74,$CZ74,$DA74,$DB74,$DC74,$DD74,$DE74,$DF74,$DG74,$DH74,$DI74,$DJ74,$DK74,$DL74,$DM74,$DN74,$DO74,$DP74,$DQ74,$DR74))</f>
        <v>170</v>
      </c>
      <c r="E74" s="63"/>
      <c r="F74" s="15">
        <v>0</v>
      </c>
      <c r="G74" s="64">
        <v>0</v>
      </c>
      <c r="H74" s="15">
        <v>0</v>
      </c>
      <c r="I74" s="64">
        <v>0</v>
      </c>
      <c r="J74" s="15">
        <v>0</v>
      </c>
      <c r="K74" s="64">
        <v>0</v>
      </c>
      <c r="L74" s="15">
        <v>0</v>
      </c>
      <c r="M74" s="64">
        <v>0</v>
      </c>
      <c r="N74" s="15">
        <v>0</v>
      </c>
      <c r="O74" s="39">
        <v>0</v>
      </c>
      <c r="P74" s="15">
        <v>0</v>
      </c>
      <c r="Q74" s="4">
        <v>0</v>
      </c>
      <c r="R74" s="15">
        <v>0</v>
      </c>
      <c r="S74" s="4">
        <v>0</v>
      </c>
      <c r="T74" s="15">
        <v>0</v>
      </c>
      <c r="U74" s="64">
        <v>0</v>
      </c>
      <c r="V74" s="15">
        <v>0</v>
      </c>
      <c r="W74" s="4">
        <v>0</v>
      </c>
      <c r="X74" s="15">
        <v>0</v>
      </c>
      <c r="Y74" s="39">
        <v>0</v>
      </c>
      <c r="Z74" s="15">
        <v>0</v>
      </c>
      <c r="AA74" s="4">
        <v>0</v>
      </c>
      <c r="AB74" s="15">
        <v>0</v>
      </c>
      <c r="AC74" s="4">
        <v>0</v>
      </c>
      <c r="AD74" s="15">
        <v>0</v>
      </c>
      <c r="AE74" s="64">
        <v>0</v>
      </c>
      <c r="AF74" s="15">
        <v>0</v>
      </c>
      <c r="AG74" s="39">
        <v>0</v>
      </c>
      <c r="AH74" s="15">
        <v>32</v>
      </c>
      <c r="AI74" s="64">
        <f>51-AH74</f>
        <v>19</v>
      </c>
      <c r="AJ74" s="73">
        <v>22</v>
      </c>
      <c r="AK74" s="64">
        <f>51-AJ74</f>
        <v>29</v>
      </c>
      <c r="AL74" s="73">
        <v>34</v>
      </c>
      <c r="AM74" s="64">
        <f>51-AL74</f>
        <v>17</v>
      </c>
      <c r="AN74" s="73">
        <v>34</v>
      </c>
      <c r="AO74" s="64">
        <f>51-AN74</f>
        <v>17</v>
      </c>
      <c r="AP74" s="15">
        <v>29</v>
      </c>
      <c r="AQ74" s="64">
        <f>51-AP74</f>
        <v>22</v>
      </c>
      <c r="AR74" s="15">
        <v>38</v>
      </c>
      <c r="AS74" s="64">
        <f>51-AR74</f>
        <v>13</v>
      </c>
      <c r="AT74" s="15">
        <v>34</v>
      </c>
      <c r="AU74" s="64">
        <f>51-AT74</f>
        <v>17</v>
      </c>
      <c r="AV74" s="15">
        <v>34</v>
      </c>
      <c r="AW74" s="4">
        <f>51-AV74</f>
        <v>17</v>
      </c>
      <c r="AX74" s="15">
        <v>32</v>
      </c>
      <c r="AY74" s="39">
        <f>51-AX74</f>
        <v>19</v>
      </c>
      <c r="AZ74" s="67">
        <v>0</v>
      </c>
      <c r="BA74" s="64">
        <v>0</v>
      </c>
      <c r="BB74" s="15">
        <v>0</v>
      </c>
      <c r="BC74" s="64">
        <v>0</v>
      </c>
      <c r="BD74" s="15">
        <v>0</v>
      </c>
      <c r="BE74" s="64">
        <v>0</v>
      </c>
      <c r="BF74" s="15">
        <v>0</v>
      </c>
      <c r="BG74" s="64">
        <v>0</v>
      </c>
      <c r="BH74" s="15">
        <v>0</v>
      </c>
      <c r="BI74" s="39">
        <v>0</v>
      </c>
      <c r="BJ74" s="15">
        <v>0</v>
      </c>
      <c r="BK74" s="39">
        <v>0</v>
      </c>
      <c r="BL74" s="58">
        <v>0</v>
      </c>
      <c r="BM74" s="4">
        <v>0</v>
      </c>
      <c r="BN74" s="31"/>
      <c r="BO74" s="28">
        <f>G74</f>
        <v>0</v>
      </c>
      <c r="BP74" s="28">
        <f>I74</f>
        <v>0</v>
      </c>
      <c r="BQ74" s="28">
        <f>K74</f>
        <v>0</v>
      </c>
      <c r="BR74" s="28">
        <f>M74</f>
        <v>0</v>
      </c>
      <c r="BS74" s="28">
        <f>O74</f>
        <v>0</v>
      </c>
      <c r="BT74" s="28">
        <f>Q74</f>
        <v>0</v>
      </c>
      <c r="BU74" s="28">
        <f>S74</f>
        <v>0</v>
      </c>
      <c r="BV74" s="28">
        <f>U74</f>
        <v>0</v>
      </c>
      <c r="BW74" s="28">
        <f>W74</f>
        <v>0</v>
      </c>
      <c r="BX74" s="28">
        <f>Y74</f>
        <v>0</v>
      </c>
      <c r="BY74" s="28">
        <f>AA74</f>
        <v>0</v>
      </c>
      <c r="BZ74" s="28">
        <f>AC74</f>
        <v>0</v>
      </c>
      <c r="CA74" s="28">
        <f>AE74</f>
        <v>0</v>
      </c>
      <c r="CB74" s="28">
        <f>AG74</f>
        <v>0</v>
      </c>
      <c r="CC74" s="28">
        <f>AI74</f>
        <v>19</v>
      </c>
      <c r="CD74" s="28">
        <f>AK74</f>
        <v>29</v>
      </c>
      <c r="CE74" s="28">
        <f>AM74</f>
        <v>17</v>
      </c>
      <c r="CF74" s="28">
        <f>AO74</f>
        <v>17</v>
      </c>
      <c r="CG74" s="28">
        <f>AQ74</f>
        <v>22</v>
      </c>
      <c r="CH74" s="28">
        <f>AS74</f>
        <v>13</v>
      </c>
      <c r="CI74" s="28">
        <f>AU74</f>
        <v>17</v>
      </c>
      <c r="CJ74" s="28">
        <f>AW74</f>
        <v>17</v>
      </c>
      <c r="CK74" s="28">
        <f>AY74</f>
        <v>19</v>
      </c>
      <c r="CL74" s="28">
        <f>BA74</f>
        <v>0</v>
      </c>
      <c r="CM74" s="28">
        <f>BC74</f>
        <v>0</v>
      </c>
      <c r="CN74" s="28">
        <f>BE74</f>
        <v>0</v>
      </c>
      <c r="CO74" s="28">
        <f>BG74</f>
        <v>0</v>
      </c>
      <c r="CP74" s="28">
        <f>BI74</f>
        <v>0</v>
      </c>
      <c r="CQ74" s="28">
        <f>BK74</f>
        <v>0</v>
      </c>
      <c r="CR74" s="28">
        <f>BM74</f>
        <v>0</v>
      </c>
      <c r="CS74" s="29">
        <f>SUM(BO74:CR74)</f>
        <v>170</v>
      </c>
      <c r="CU74" s="17">
        <f>SMALL($BO74:$CR74,1)</f>
        <v>0</v>
      </c>
      <c r="CV74" s="17">
        <f>SMALL($BO74:$CR74,2)</f>
        <v>0</v>
      </c>
      <c r="CW74" s="17">
        <f>SMALL($BO74:$CR74,3)</f>
        <v>0</v>
      </c>
      <c r="CX74" s="17">
        <f>SMALL($BO74:$CR74,4)</f>
        <v>0</v>
      </c>
      <c r="CY74" s="17">
        <f>SMALL($BO74:$CR74,5)</f>
        <v>0</v>
      </c>
      <c r="CZ74" s="17">
        <f>SMALL($BO74:$CR74,6)</f>
        <v>0</v>
      </c>
      <c r="DA74" s="17">
        <f>SMALL($BO74:$CR74,7)</f>
        <v>0</v>
      </c>
      <c r="DB74" s="17">
        <f>SMALL($BO74:$CR74,8)</f>
        <v>0</v>
      </c>
      <c r="DC74" s="17">
        <f>SMALL($BO74:$CR74,9)</f>
        <v>0</v>
      </c>
      <c r="DD74" s="17">
        <f>SMALL($BO74:$CR74,10)</f>
        <v>0</v>
      </c>
      <c r="DE74" s="17">
        <f>SMALL($BO74:$CR74,11)</f>
        <v>0</v>
      </c>
      <c r="DF74" s="17">
        <f>SMALL($BO74:$CR74,12)</f>
        <v>0</v>
      </c>
      <c r="DG74" s="17">
        <f>SMALL($BO74:$CR74,13)</f>
        <v>0</v>
      </c>
      <c r="DH74" s="17">
        <f>SMALL($BO74:$CR74,14)</f>
        <v>0</v>
      </c>
      <c r="DI74" s="17">
        <f>SMALL($BO74:$CR74,15)</f>
        <v>0</v>
      </c>
      <c r="DJ74" s="17">
        <f>SMALL($BO74:$CR74,16)</f>
        <v>0</v>
      </c>
      <c r="DK74" s="17">
        <f>SMALL($BO74:$CR74,17)</f>
        <v>0</v>
      </c>
      <c r="DL74" s="17">
        <f>SMALL($BO74:$CR74,18)</f>
        <v>0</v>
      </c>
      <c r="DM74" s="17">
        <f>SMALL($BO74:$CR74,19)</f>
        <v>0</v>
      </c>
      <c r="DN74" s="17">
        <f>SMALL($BO74:$CR74,20)</f>
        <v>0</v>
      </c>
      <c r="DO74" s="17">
        <f>SMALL($BO74:$CR74,21)</f>
        <v>0</v>
      </c>
      <c r="DP74" s="17">
        <f>SMALL($BO74:$CR74,22)</f>
        <v>13</v>
      </c>
      <c r="DQ74" s="17">
        <f>SMALL($BO74:$CR74,23)</f>
        <v>17</v>
      </c>
      <c r="DR74" s="17">
        <f>SMALL($BO74:$CR74,24)</f>
        <v>17</v>
      </c>
      <c r="DS74" s="17">
        <f>SMALL($BO74:$CR74,25)</f>
        <v>17</v>
      </c>
      <c r="DT74">
        <f>SMALL($BO74:$CR74,26)</f>
        <v>17</v>
      </c>
      <c r="DU74">
        <f>SMALL($BO74:$CR74,27)</f>
        <v>19</v>
      </c>
      <c r="DV74">
        <f>SMALL($BO74:$CR74,28)</f>
        <v>19</v>
      </c>
      <c r="DW74">
        <f>SMALL($BO74:$CR74,29)</f>
        <v>22</v>
      </c>
      <c r="DX74">
        <f>SMALL($BO74:$CR74,30)</f>
        <v>29</v>
      </c>
    </row>
    <row r="75" spans="1:128" ht="12.75">
      <c r="A75" s="1">
        <v>67</v>
      </c>
      <c r="B75" t="s">
        <v>68</v>
      </c>
      <c r="C75" s="22"/>
      <c r="D75" s="30">
        <f>CS75-SUM($CU75:CHOOSE($CU$8,$CU75,$CV75,$CW75,$CX75,$CY75,$CZ75,$DA75,$DB75,$DC75,$DD75,$DE75,$DF75,$DG75,$DH75,$DI75,$DJ75,$DK75,$DL75,$DM75,$DN75,$DO75,$DP75,$DQ75,$DR75))</f>
        <v>162</v>
      </c>
      <c r="E75" s="63"/>
      <c r="F75" s="15">
        <v>29</v>
      </c>
      <c r="G75" s="64">
        <v>22</v>
      </c>
      <c r="H75" s="15">
        <v>23</v>
      </c>
      <c r="I75" s="64">
        <v>28</v>
      </c>
      <c r="J75" s="15">
        <v>50</v>
      </c>
      <c r="K75" s="64">
        <v>1</v>
      </c>
      <c r="L75" s="15">
        <v>29</v>
      </c>
      <c r="M75" s="64">
        <v>22</v>
      </c>
      <c r="N75" s="15">
        <v>31</v>
      </c>
      <c r="O75" s="39">
        <v>20</v>
      </c>
      <c r="P75" s="15">
        <v>0</v>
      </c>
      <c r="Q75" s="4">
        <v>0</v>
      </c>
      <c r="R75" s="15">
        <v>0</v>
      </c>
      <c r="S75" s="4">
        <v>0</v>
      </c>
      <c r="T75" s="15">
        <v>0</v>
      </c>
      <c r="U75" s="64">
        <v>0</v>
      </c>
      <c r="V75" s="15">
        <v>0</v>
      </c>
      <c r="W75" s="4">
        <v>0</v>
      </c>
      <c r="X75" s="15">
        <v>0</v>
      </c>
      <c r="Y75" s="39">
        <v>0</v>
      </c>
      <c r="Z75" s="15">
        <v>0</v>
      </c>
      <c r="AA75" s="4">
        <v>0</v>
      </c>
      <c r="AB75" s="15">
        <v>0</v>
      </c>
      <c r="AC75" s="4">
        <v>0</v>
      </c>
      <c r="AD75" s="15">
        <v>0</v>
      </c>
      <c r="AE75" s="64">
        <v>0</v>
      </c>
      <c r="AF75" s="15">
        <v>0</v>
      </c>
      <c r="AG75" s="39">
        <v>0</v>
      </c>
      <c r="AH75" s="15">
        <v>0</v>
      </c>
      <c r="AI75" s="64">
        <v>0</v>
      </c>
      <c r="AJ75" s="15">
        <v>0</v>
      </c>
      <c r="AK75" s="64">
        <v>0</v>
      </c>
      <c r="AL75" s="15">
        <v>0</v>
      </c>
      <c r="AM75" s="64">
        <v>0</v>
      </c>
      <c r="AN75" s="15">
        <v>0</v>
      </c>
      <c r="AO75" s="64">
        <v>0</v>
      </c>
      <c r="AP75" s="15">
        <v>0</v>
      </c>
      <c r="AQ75" s="64">
        <v>0</v>
      </c>
      <c r="AR75" s="15">
        <v>0</v>
      </c>
      <c r="AS75" s="64">
        <v>0</v>
      </c>
      <c r="AT75" s="15">
        <v>0</v>
      </c>
      <c r="AU75" s="64">
        <v>0</v>
      </c>
      <c r="AV75" s="15">
        <v>0</v>
      </c>
      <c r="AW75" s="64">
        <v>0</v>
      </c>
      <c r="AX75" s="15">
        <v>0</v>
      </c>
      <c r="AY75" s="39">
        <v>0</v>
      </c>
      <c r="AZ75" s="67">
        <v>33</v>
      </c>
      <c r="BA75" s="64">
        <f>51-AZ75</f>
        <v>18</v>
      </c>
      <c r="BB75" s="15">
        <v>34</v>
      </c>
      <c r="BC75" s="64">
        <f>51-BB75</f>
        <v>17</v>
      </c>
      <c r="BD75" s="15">
        <v>50</v>
      </c>
      <c r="BE75" s="64">
        <f>51-BD75</f>
        <v>1</v>
      </c>
      <c r="BF75" s="15">
        <v>34</v>
      </c>
      <c r="BG75" s="4">
        <f>51-BF75</f>
        <v>17</v>
      </c>
      <c r="BH75" s="15">
        <v>35</v>
      </c>
      <c r="BI75" s="39">
        <f>51-BH75</f>
        <v>16</v>
      </c>
      <c r="BJ75" s="15">
        <v>0</v>
      </c>
      <c r="BK75" s="39">
        <v>0</v>
      </c>
      <c r="BL75" s="58">
        <v>0</v>
      </c>
      <c r="BM75" s="25">
        <v>0</v>
      </c>
      <c r="BN75" s="31"/>
      <c r="BO75" s="28">
        <f>G75</f>
        <v>22</v>
      </c>
      <c r="BP75" s="28">
        <f>I75</f>
        <v>28</v>
      </c>
      <c r="BQ75" s="28">
        <f>K75</f>
        <v>1</v>
      </c>
      <c r="BR75" s="28">
        <f>M75</f>
        <v>22</v>
      </c>
      <c r="BS75" s="28">
        <f>O75</f>
        <v>20</v>
      </c>
      <c r="BT75" s="28">
        <f>Q75</f>
        <v>0</v>
      </c>
      <c r="BU75" s="28">
        <f>S75</f>
        <v>0</v>
      </c>
      <c r="BV75" s="28">
        <f>U75</f>
        <v>0</v>
      </c>
      <c r="BW75" s="28">
        <f>W75</f>
        <v>0</v>
      </c>
      <c r="BX75" s="28">
        <f>Y75</f>
        <v>0</v>
      </c>
      <c r="BY75" s="28">
        <f>AA75</f>
        <v>0</v>
      </c>
      <c r="BZ75" s="28">
        <f>AC75</f>
        <v>0</v>
      </c>
      <c r="CA75" s="28">
        <f>AE75</f>
        <v>0</v>
      </c>
      <c r="CB75" s="28">
        <f>AG75</f>
        <v>0</v>
      </c>
      <c r="CC75" s="28">
        <f>AI75</f>
        <v>0</v>
      </c>
      <c r="CD75" s="28">
        <f>AK75</f>
        <v>0</v>
      </c>
      <c r="CE75" s="28">
        <f>AM75</f>
        <v>0</v>
      </c>
      <c r="CF75" s="28">
        <f>AO75</f>
        <v>0</v>
      </c>
      <c r="CG75" s="28">
        <f>AQ75</f>
        <v>0</v>
      </c>
      <c r="CH75" s="28">
        <f>AS75</f>
        <v>0</v>
      </c>
      <c r="CI75" s="28">
        <f>AU75</f>
        <v>0</v>
      </c>
      <c r="CJ75" s="28">
        <f>AW75</f>
        <v>0</v>
      </c>
      <c r="CK75" s="28">
        <f>AY75</f>
        <v>0</v>
      </c>
      <c r="CL75" s="28">
        <f>BA75</f>
        <v>18</v>
      </c>
      <c r="CM75" s="28">
        <f>BC75</f>
        <v>17</v>
      </c>
      <c r="CN75" s="28">
        <f>BE75</f>
        <v>1</v>
      </c>
      <c r="CO75" s="28">
        <f>BG75</f>
        <v>17</v>
      </c>
      <c r="CP75" s="28">
        <f>BI75</f>
        <v>16</v>
      </c>
      <c r="CQ75" s="28">
        <f>BK75</f>
        <v>0</v>
      </c>
      <c r="CR75" s="28">
        <f>BM75</f>
        <v>0</v>
      </c>
      <c r="CS75" s="29">
        <f>SUM(BO75:CR75)</f>
        <v>162</v>
      </c>
      <c r="CU75" s="17">
        <f>SMALL($BO75:$CR75,1)</f>
        <v>0</v>
      </c>
      <c r="CV75" s="17">
        <f>SMALL($BO75:$CR75,2)</f>
        <v>0</v>
      </c>
      <c r="CW75" s="17">
        <f>SMALL($BO75:$CR75,3)</f>
        <v>0</v>
      </c>
      <c r="CX75" s="17">
        <f>SMALL($BO75:$CR75,4)</f>
        <v>0</v>
      </c>
      <c r="CY75" s="17">
        <f>SMALL($BO75:$CR75,5)</f>
        <v>0</v>
      </c>
      <c r="CZ75" s="17">
        <f>SMALL($BO75:$CR75,6)</f>
        <v>0</v>
      </c>
      <c r="DA75" s="17">
        <f>SMALL($BO75:$CR75,7)</f>
        <v>0</v>
      </c>
      <c r="DB75" s="17">
        <f>SMALL($BO75:$CR75,8)</f>
        <v>0</v>
      </c>
      <c r="DC75" s="17">
        <f>SMALL($BO75:$CR75,9)</f>
        <v>0</v>
      </c>
      <c r="DD75" s="17">
        <f>SMALL($BO75:$CR75,10)</f>
        <v>0</v>
      </c>
      <c r="DE75" s="17">
        <f>SMALL($BO75:$CR75,11)</f>
        <v>0</v>
      </c>
      <c r="DF75" s="17">
        <f>SMALL($BO75:$CR75,12)</f>
        <v>0</v>
      </c>
      <c r="DG75" s="17">
        <f>SMALL($BO75:$CR75,13)</f>
        <v>0</v>
      </c>
      <c r="DH75" s="17">
        <f>SMALL($BO75:$CR75,14)</f>
        <v>0</v>
      </c>
      <c r="DI75" s="17">
        <f>SMALL($BO75:$CR75,15)</f>
        <v>0</v>
      </c>
      <c r="DJ75" s="17">
        <f>SMALL($BO75:$CR75,16)</f>
        <v>0</v>
      </c>
      <c r="DK75" s="17">
        <f>SMALL($BO75:$CR75,17)</f>
        <v>0</v>
      </c>
      <c r="DL75" s="17">
        <f>SMALL($BO75:$CR75,18)</f>
        <v>0</v>
      </c>
      <c r="DM75" s="17">
        <f>SMALL($BO75:$CR75,19)</f>
        <v>0</v>
      </c>
      <c r="DN75" s="17">
        <f>SMALL($BO75:$CR75,20)</f>
        <v>0</v>
      </c>
      <c r="DO75" s="17">
        <f>SMALL($BO75:$CR75,21)</f>
        <v>1</v>
      </c>
      <c r="DP75" s="17">
        <f>SMALL($BO75:$CR75,22)</f>
        <v>1</v>
      </c>
      <c r="DQ75" s="17">
        <f>SMALL($BO75:$CR75,23)</f>
        <v>16</v>
      </c>
      <c r="DR75" s="17">
        <f>SMALL($BO75:$CR75,24)</f>
        <v>17</v>
      </c>
      <c r="DS75" s="17">
        <f>SMALL($BO75:$CR75,25)</f>
        <v>17</v>
      </c>
      <c r="DT75">
        <f>SMALL($BO75:$CR75,26)</f>
        <v>18</v>
      </c>
      <c r="DU75">
        <f>SMALL($BO75:$CR75,27)</f>
        <v>20</v>
      </c>
      <c r="DV75">
        <f>SMALL($BO75:$CR75,28)</f>
        <v>22</v>
      </c>
      <c r="DW75">
        <f>SMALL($BO75:$CR75,29)</f>
        <v>22</v>
      </c>
      <c r="DX75">
        <f>SMALL($BO75:$CR75,30)</f>
        <v>28</v>
      </c>
    </row>
    <row r="76" spans="1:128" ht="12.75">
      <c r="A76" s="1">
        <v>68</v>
      </c>
      <c r="B76" s="13" t="s">
        <v>121</v>
      </c>
      <c r="C76" s="22"/>
      <c r="D76" s="30">
        <f>CS76-SUM($CU76:CHOOSE($CU$8,$CU76,$CV76,$CW76,$CX76,$CY76,$CZ76,$DA76,$DB76,$DC76,$DD76,$DE76,$DF76,$DG76,$DH76,$DI76,$DJ76,$DK76,$DL76,$DM76,$DN76,$DO76,$DP76,$DQ76,$DR76))</f>
        <v>160</v>
      </c>
      <c r="E76" s="63"/>
      <c r="F76" s="15">
        <v>0</v>
      </c>
      <c r="G76" s="64">
        <v>0</v>
      </c>
      <c r="H76" s="15">
        <v>0</v>
      </c>
      <c r="I76" s="64">
        <v>0</v>
      </c>
      <c r="J76" s="15">
        <v>0</v>
      </c>
      <c r="K76" s="64">
        <v>0</v>
      </c>
      <c r="L76" s="15">
        <v>0</v>
      </c>
      <c r="M76" s="64">
        <v>0</v>
      </c>
      <c r="N76" s="15">
        <v>0</v>
      </c>
      <c r="O76" s="39">
        <v>0</v>
      </c>
      <c r="P76" s="15">
        <v>0</v>
      </c>
      <c r="Q76" s="4">
        <v>0</v>
      </c>
      <c r="R76" s="15">
        <v>0</v>
      </c>
      <c r="S76" s="4">
        <v>0</v>
      </c>
      <c r="T76" s="15">
        <v>0</v>
      </c>
      <c r="U76" s="64">
        <v>0</v>
      </c>
      <c r="V76" s="15">
        <v>0</v>
      </c>
      <c r="W76" s="4">
        <v>0</v>
      </c>
      <c r="X76" s="15">
        <v>0</v>
      </c>
      <c r="Y76" s="39">
        <v>0</v>
      </c>
      <c r="Z76" s="15">
        <v>0</v>
      </c>
      <c r="AA76" s="4">
        <v>0</v>
      </c>
      <c r="AB76" s="15">
        <v>0</v>
      </c>
      <c r="AC76" s="4">
        <v>0</v>
      </c>
      <c r="AD76" s="15">
        <v>0</v>
      </c>
      <c r="AE76" s="64">
        <v>0</v>
      </c>
      <c r="AF76" s="15">
        <v>0</v>
      </c>
      <c r="AG76" s="39">
        <v>0</v>
      </c>
      <c r="AH76" s="15">
        <v>36</v>
      </c>
      <c r="AI76" s="64">
        <f>51-AH76</f>
        <v>15</v>
      </c>
      <c r="AJ76" s="73">
        <v>29</v>
      </c>
      <c r="AK76" s="64">
        <f>51-AJ76</f>
        <v>22</v>
      </c>
      <c r="AL76" s="73">
        <v>33</v>
      </c>
      <c r="AM76" s="64">
        <f>51-AL76</f>
        <v>18</v>
      </c>
      <c r="AN76" s="73">
        <v>36</v>
      </c>
      <c r="AO76" s="64">
        <f>51-AN76</f>
        <v>15</v>
      </c>
      <c r="AP76" s="15">
        <v>34</v>
      </c>
      <c r="AQ76" s="64">
        <f>51-AP76</f>
        <v>17</v>
      </c>
      <c r="AR76" s="15">
        <v>37</v>
      </c>
      <c r="AS76" s="64">
        <f>51-AR76</f>
        <v>14</v>
      </c>
      <c r="AT76" s="15">
        <v>35</v>
      </c>
      <c r="AU76" s="64">
        <f>51-AT76</f>
        <v>16</v>
      </c>
      <c r="AV76" s="15">
        <v>51</v>
      </c>
      <c r="AW76" s="4">
        <f>51-AV76</f>
        <v>0</v>
      </c>
      <c r="AX76" s="15">
        <v>51</v>
      </c>
      <c r="AY76" s="39">
        <f>51-AX76</f>
        <v>0</v>
      </c>
      <c r="AZ76" s="67">
        <v>0</v>
      </c>
      <c r="BA76" s="64">
        <v>0</v>
      </c>
      <c r="BB76" s="15">
        <v>0</v>
      </c>
      <c r="BC76" s="64">
        <v>0</v>
      </c>
      <c r="BD76" s="15">
        <v>0</v>
      </c>
      <c r="BE76" s="64">
        <v>0</v>
      </c>
      <c r="BF76" s="15">
        <v>0</v>
      </c>
      <c r="BG76" s="64">
        <v>0</v>
      </c>
      <c r="BH76" s="15">
        <v>0</v>
      </c>
      <c r="BI76" s="39">
        <v>0</v>
      </c>
      <c r="BJ76" s="59">
        <v>0</v>
      </c>
      <c r="BK76" s="61">
        <v>0</v>
      </c>
      <c r="BL76" s="57">
        <v>8</v>
      </c>
      <c r="BM76" s="4">
        <f>51-BL76</f>
        <v>43</v>
      </c>
      <c r="BN76" s="31"/>
      <c r="BO76" s="28">
        <f>G76</f>
        <v>0</v>
      </c>
      <c r="BP76" s="28">
        <f>I76</f>
        <v>0</v>
      </c>
      <c r="BQ76" s="28">
        <f>K76</f>
        <v>0</v>
      </c>
      <c r="BR76" s="28">
        <f>M76</f>
        <v>0</v>
      </c>
      <c r="BS76" s="28">
        <f>O76</f>
        <v>0</v>
      </c>
      <c r="BT76" s="28">
        <f>Q76</f>
        <v>0</v>
      </c>
      <c r="BU76" s="28">
        <f>S76</f>
        <v>0</v>
      </c>
      <c r="BV76" s="28">
        <f>U76</f>
        <v>0</v>
      </c>
      <c r="BW76" s="28">
        <f>W76</f>
        <v>0</v>
      </c>
      <c r="BX76" s="28">
        <f>Y76</f>
        <v>0</v>
      </c>
      <c r="BY76" s="28">
        <f>AA76</f>
        <v>0</v>
      </c>
      <c r="BZ76" s="28">
        <f>AC76</f>
        <v>0</v>
      </c>
      <c r="CA76" s="28">
        <f>AE76</f>
        <v>0</v>
      </c>
      <c r="CB76" s="28">
        <f>AG76</f>
        <v>0</v>
      </c>
      <c r="CC76" s="28">
        <f>AI76</f>
        <v>15</v>
      </c>
      <c r="CD76" s="28">
        <f>AK76</f>
        <v>22</v>
      </c>
      <c r="CE76" s="28">
        <f>AM76</f>
        <v>18</v>
      </c>
      <c r="CF76" s="28">
        <f>AO76</f>
        <v>15</v>
      </c>
      <c r="CG76" s="28">
        <f>AQ76</f>
        <v>17</v>
      </c>
      <c r="CH76" s="28">
        <f>AS76</f>
        <v>14</v>
      </c>
      <c r="CI76" s="28">
        <f>AU76</f>
        <v>16</v>
      </c>
      <c r="CJ76" s="28">
        <f>AW76</f>
        <v>0</v>
      </c>
      <c r="CK76" s="28">
        <f>AY76</f>
        <v>0</v>
      </c>
      <c r="CL76" s="28">
        <f>BA76</f>
        <v>0</v>
      </c>
      <c r="CM76" s="28">
        <f>BC76</f>
        <v>0</v>
      </c>
      <c r="CN76" s="28">
        <f>BE76</f>
        <v>0</v>
      </c>
      <c r="CO76" s="28">
        <f>BG76</f>
        <v>0</v>
      </c>
      <c r="CP76" s="28">
        <f>BI76</f>
        <v>0</v>
      </c>
      <c r="CQ76" s="28">
        <f>BK76</f>
        <v>0</v>
      </c>
      <c r="CR76" s="28">
        <f>BM76</f>
        <v>43</v>
      </c>
      <c r="CS76" s="29">
        <f>SUM(BO76:CR76)</f>
        <v>160</v>
      </c>
      <c r="CU76" s="17">
        <f>SMALL($BO76:$CR76,1)</f>
        <v>0</v>
      </c>
      <c r="CV76" s="17">
        <f>SMALL($BO76:$CR76,2)</f>
        <v>0</v>
      </c>
      <c r="CW76" s="17">
        <f>SMALL($BO76:$CR76,3)</f>
        <v>0</v>
      </c>
      <c r="CX76" s="17">
        <f>SMALL($BO76:$CR76,4)</f>
        <v>0</v>
      </c>
      <c r="CY76" s="17">
        <f>SMALL($BO76:$CR76,5)</f>
        <v>0</v>
      </c>
      <c r="CZ76" s="17">
        <f>SMALL($BO76:$CR76,6)</f>
        <v>0</v>
      </c>
      <c r="DA76" s="17">
        <f>SMALL($BO76:$CR76,7)</f>
        <v>0</v>
      </c>
      <c r="DB76" s="17">
        <f>SMALL($BO76:$CR76,8)</f>
        <v>0</v>
      </c>
      <c r="DC76" s="17">
        <f>SMALL($BO76:$CR76,9)</f>
        <v>0</v>
      </c>
      <c r="DD76" s="17">
        <f>SMALL($BO76:$CR76,10)</f>
        <v>0</v>
      </c>
      <c r="DE76" s="17">
        <f>SMALL($BO76:$CR76,11)</f>
        <v>0</v>
      </c>
      <c r="DF76" s="17">
        <f>SMALL($BO76:$CR76,12)</f>
        <v>0</v>
      </c>
      <c r="DG76" s="17">
        <f>SMALL($BO76:$CR76,13)</f>
        <v>0</v>
      </c>
      <c r="DH76" s="17">
        <f>SMALL($BO76:$CR76,14)</f>
        <v>0</v>
      </c>
      <c r="DI76" s="17">
        <f>SMALL($BO76:$CR76,15)</f>
        <v>0</v>
      </c>
      <c r="DJ76" s="17">
        <f>SMALL($BO76:$CR76,16)</f>
        <v>0</v>
      </c>
      <c r="DK76" s="17">
        <f>SMALL($BO76:$CR76,17)</f>
        <v>0</v>
      </c>
      <c r="DL76" s="17">
        <f>SMALL($BO76:$CR76,18)</f>
        <v>0</v>
      </c>
      <c r="DM76" s="17">
        <f>SMALL($BO76:$CR76,19)</f>
        <v>0</v>
      </c>
      <c r="DN76" s="17">
        <f>SMALL($BO76:$CR76,20)</f>
        <v>0</v>
      </c>
      <c r="DO76" s="17">
        <f>SMALL($BO76:$CR76,21)</f>
        <v>0</v>
      </c>
      <c r="DP76" s="17">
        <f>SMALL($BO76:$CR76,22)</f>
        <v>0</v>
      </c>
      <c r="DQ76" s="17">
        <f>SMALL($BO76:$CR76,23)</f>
        <v>14</v>
      </c>
      <c r="DR76" s="17">
        <f>SMALL($BO76:$CR76,24)</f>
        <v>15</v>
      </c>
      <c r="DS76" s="17">
        <f>SMALL($BO76:$CR76,25)</f>
        <v>15</v>
      </c>
      <c r="DT76">
        <f>SMALL($BO76:$CR76,26)</f>
        <v>16</v>
      </c>
      <c r="DU76">
        <f>SMALL($BO76:$CR76,27)</f>
        <v>17</v>
      </c>
      <c r="DV76">
        <f>SMALL($BO76:$CR76,28)</f>
        <v>18</v>
      </c>
      <c r="DW76">
        <f>SMALL($BO76:$CR76,29)</f>
        <v>22</v>
      </c>
      <c r="DX76">
        <f>SMALL($BO76:$CR76,30)</f>
        <v>43</v>
      </c>
    </row>
    <row r="77" spans="1:128" ht="12.75">
      <c r="A77" s="13">
        <v>69</v>
      </c>
      <c r="B77" s="1" t="s">
        <v>61</v>
      </c>
      <c r="C77" s="22"/>
      <c r="D77" s="30">
        <f>CS77-SUM($CU77:CHOOSE($CU$8,$CU77,$CV77,$CW77,$CX77,$CY77,$CZ77,$DA77,$DB77,$DC77,$DD77,$DE77,$DF77,$DG77,$DH77,$DI77,$DJ77,$DK77,$DL77,$DM77,$DN77,$DO77,$DP77,$DQ77,$DR77))</f>
        <v>159</v>
      </c>
      <c r="E77" s="63"/>
      <c r="F77" s="15">
        <v>0</v>
      </c>
      <c r="G77" s="64">
        <v>0</v>
      </c>
      <c r="H77" s="15">
        <v>0</v>
      </c>
      <c r="I77" s="64">
        <v>0</v>
      </c>
      <c r="J77" s="15">
        <v>0</v>
      </c>
      <c r="K77" s="64">
        <v>0</v>
      </c>
      <c r="L77" s="15">
        <v>0</v>
      </c>
      <c r="M77" s="64">
        <v>0</v>
      </c>
      <c r="N77" s="15">
        <v>0</v>
      </c>
      <c r="O77" s="39">
        <v>0</v>
      </c>
      <c r="P77" s="15">
        <v>0</v>
      </c>
      <c r="Q77" s="4">
        <v>0</v>
      </c>
      <c r="R77" s="15">
        <v>0</v>
      </c>
      <c r="S77" s="4">
        <v>0</v>
      </c>
      <c r="T77" s="15">
        <v>0</v>
      </c>
      <c r="U77" s="64">
        <v>0</v>
      </c>
      <c r="V77" s="15">
        <v>0</v>
      </c>
      <c r="W77" s="4">
        <v>0</v>
      </c>
      <c r="X77" s="15">
        <v>0</v>
      </c>
      <c r="Y77" s="39">
        <v>0</v>
      </c>
      <c r="Z77" s="15">
        <v>31</v>
      </c>
      <c r="AA77" s="4">
        <f>51-Z77</f>
        <v>20</v>
      </c>
      <c r="AB77" s="15">
        <v>6</v>
      </c>
      <c r="AC77" s="4">
        <f>51-AB77</f>
        <v>45</v>
      </c>
      <c r="AD77" s="15">
        <v>28</v>
      </c>
      <c r="AE77" s="64">
        <f>51-AD77</f>
        <v>23</v>
      </c>
      <c r="AF77" s="15">
        <v>26</v>
      </c>
      <c r="AG77" s="39">
        <f>51-AF77</f>
        <v>25</v>
      </c>
      <c r="AH77" s="15">
        <v>0</v>
      </c>
      <c r="AI77" s="64">
        <v>0</v>
      </c>
      <c r="AJ77" s="15">
        <v>0</v>
      </c>
      <c r="AK77" s="64">
        <v>0</v>
      </c>
      <c r="AL77" s="15">
        <v>0</v>
      </c>
      <c r="AM77" s="64">
        <v>0</v>
      </c>
      <c r="AN77" s="15">
        <v>0</v>
      </c>
      <c r="AO77" s="64">
        <v>0</v>
      </c>
      <c r="AP77" s="15">
        <v>0</v>
      </c>
      <c r="AQ77" s="64">
        <v>0</v>
      </c>
      <c r="AR77" s="15">
        <v>0</v>
      </c>
      <c r="AS77" s="64">
        <v>0</v>
      </c>
      <c r="AT77" s="15">
        <v>0</v>
      </c>
      <c r="AU77" s="64">
        <v>0</v>
      </c>
      <c r="AV77" s="15">
        <v>0</v>
      </c>
      <c r="AW77" s="64">
        <v>0</v>
      </c>
      <c r="AX77" s="15">
        <v>0</v>
      </c>
      <c r="AY77" s="39">
        <v>0</v>
      </c>
      <c r="AZ77" s="67">
        <v>0</v>
      </c>
      <c r="BA77" s="64">
        <v>0</v>
      </c>
      <c r="BB77" s="15">
        <v>0</v>
      </c>
      <c r="BC77" s="64">
        <v>0</v>
      </c>
      <c r="BD77" s="15">
        <v>0</v>
      </c>
      <c r="BE77" s="64">
        <v>0</v>
      </c>
      <c r="BF77" s="15">
        <v>0</v>
      </c>
      <c r="BG77" s="64">
        <v>0</v>
      </c>
      <c r="BH77" s="15">
        <v>0</v>
      </c>
      <c r="BI77" s="39">
        <v>0</v>
      </c>
      <c r="BJ77" s="15">
        <v>0</v>
      </c>
      <c r="BK77" s="39">
        <v>0</v>
      </c>
      <c r="BL77" s="55">
        <v>5</v>
      </c>
      <c r="BM77" s="25">
        <f>51-BL77</f>
        <v>46</v>
      </c>
      <c r="BN77" s="31"/>
      <c r="BO77" s="28">
        <f>G77</f>
        <v>0</v>
      </c>
      <c r="BP77" s="28">
        <f>I77</f>
        <v>0</v>
      </c>
      <c r="BQ77" s="28">
        <f>K77</f>
        <v>0</v>
      </c>
      <c r="BR77" s="28">
        <f>M77</f>
        <v>0</v>
      </c>
      <c r="BS77" s="28">
        <f>O77</f>
        <v>0</v>
      </c>
      <c r="BT77" s="28">
        <f>Q77</f>
        <v>0</v>
      </c>
      <c r="BU77" s="28">
        <f>S77</f>
        <v>0</v>
      </c>
      <c r="BV77" s="28">
        <f>U77</f>
        <v>0</v>
      </c>
      <c r="BW77" s="28">
        <f>W77</f>
        <v>0</v>
      </c>
      <c r="BX77" s="28">
        <f>Y77</f>
        <v>0</v>
      </c>
      <c r="BY77" s="28">
        <f>AA77</f>
        <v>20</v>
      </c>
      <c r="BZ77" s="28">
        <f>AC77</f>
        <v>45</v>
      </c>
      <c r="CA77" s="28">
        <f>AE77</f>
        <v>23</v>
      </c>
      <c r="CB77" s="28">
        <f>AG77</f>
        <v>25</v>
      </c>
      <c r="CC77" s="28">
        <f>AI77</f>
        <v>0</v>
      </c>
      <c r="CD77" s="28">
        <f>AK77</f>
        <v>0</v>
      </c>
      <c r="CE77" s="28">
        <f>AM77</f>
        <v>0</v>
      </c>
      <c r="CF77" s="28">
        <f>AO77</f>
        <v>0</v>
      </c>
      <c r="CG77" s="28">
        <f>AQ77</f>
        <v>0</v>
      </c>
      <c r="CH77" s="28">
        <f>AS77</f>
        <v>0</v>
      </c>
      <c r="CI77" s="28">
        <f>AU77</f>
        <v>0</v>
      </c>
      <c r="CJ77" s="28">
        <f>AW77</f>
        <v>0</v>
      </c>
      <c r="CK77" s="28">
        <f>AY77</f>
        <v>0</v>
      </c>
      <c r="CL77" s="28">
        <f>BA77</f>
        <v>0</v>
      </c>
      <c r="CM77" s="28">
        <f>BC77</f>
        <v>0</v>
      </c>
      <c r="CN77" s="28">
        <f>BE77</f>
        <v>0</v>
      </c>
      <c r="CO77" s="28">
        <f>BG77</f>
        <v>0</v>
      </c>
      <c r="CP77" s="28">
        <f>BI77</f>
        <v>0</v>
      </c>
      <c r="CQ77" s="28">
        <f>BK77</f>
        <v>0</v>
      </c>
      <c r="CR77" s="28">
        <f>BM77</f>
        <v>46</v>
      </c>
      <c r="CS77" s="29">
        <f>SUM(BO77:CR77)</f>
        <v>159</v>
      </c>
      <c r="CU77" s="17">
        <f>SMALL($BO77:$CR77,1)</f>
        <v>0</v>
      </c>
      <c r="CV77" s="17">
        <f>SMALL($BO77:$CR77,2)</f>
        <v>0</v>
      </c>
      <c r="CW77" s="17">
        <f>SMALL($BO77:$CR77,3)</f>
        <v>0</v>
      </c>
      <c r="CX77" s="17">
        <f>SMALL($BO77:$CR77,4)</f>
        <v>0</v>
      </c>
      <c r="CY77" s="17">
        <f>SMALL($BO77:$CR77,5)</f>
        <v>0</v>
      </c>
      <c r="CZ77" s="17">
        <f>SMALL($BO77:$CR77,6)</f>
        <v>0</v>
      </c>
      <c r="DA77" s="17">
        <f>SMALL($BO77:$CR77,7)</f>
        <v>0</v>
      </c>
      <c r="DB77" s="17">
        <f>SMALL($BO77:$CR77,8)</f>
        <v>0</v>
      </c>
      <c r="DC77" s="17">
        <f>SMALL($BO77:$CR77,9)</f>
        <v>0</v>
      </c>
      <c r="DD77" s="17">
        <f>SMALL($BO77:$CR77,10)</f>
        <v>0</v>
      </c>
      <c r="DE77" s="17">
        <f>SMALL($BO77:$CR77,11)</f>
        <v>0</v>
      </c>
      <c r="DF77" s="17">
        <f>SMALL($BO77:$CR77,12)</f>
        <v>0</v>
      </c>
      <c r="DG77" s="17">
        <f>SMALL($BO77:$CR77,13)</f>
        <v>0</v>
      </c>
      <c r="DH77" s="17">
        <f>SMALL($BO77:$CR77,14)</f>
        <v>0</v>
      </c>
      <c r="DI77" s="17">
        <f>SMALL($BO77:$CR77,15)</f>
        <v>0</v>
      </c>
      <c r="DJ77" s="17">
        <f>SMALL($BO77:$CR77,16)</f>
        <v>0</v>
      </c>
      <c r="DK77" s="17">
        <f>SMALL($BO77:$CR77,17)</f>
        <v>0</v>
      </c>
      <c r="DL77" s="17">
        <f>SMALL($BO77:$CR77,18)</f>
        <v>0</v>
      </c>
      <c r="DM77" s="17">
        <f>SMALL($BO77:$CR77,19)</f>
        <v>0</v>
      </c>
      <c r="DN77" s="17">
        <f>SMALL($BO77:$CR77,20)</f>
        <v>0</v>
      </c>
      <c r="DO77" s="17">
        <f>SMALL($BO77:$CR77,21)</f>
        <v>0</v>
      </c>
      <c r="DP77" s="17">
        <f>SMALL($BO77:$CR77,22)</f>
        <v>0</v>
      </c>
      <c r="DQ77" s="17">
        <f>SMALL($BO77:$CR77,23)</f>
        <v>0</v>
      </c>
      <c r="DR77" s="17">
        <f>SMALL($BO77:$CR77,24)</f>
        <v>0</v>
      </c>
      <c r="DS77" s="17">
        <f>SMALL($BO77:$CR77,25)</f>
        <v>0</v>
      </c>
      <c r="DT77">
        <f>SMALL($BO77:$CR77,26)</f>
        <v>20</v>
      </c>
      <c r="DU77">
        <f>SMALL($BO77:$CR77,27)</f>
        <v>23</v>
      </c>
      <c r="DV77">
        <f>SMALL($BO77:$CR77,28)</f>
        <v>25</v>
      </c>
      <c r="DW77">
        <f>SMALL($BO77:$CR77,29)</f>
        <v>45</v>
      </c>
      <c r="DX77">
        <f>SMALL($BO77:$CR77,30)</f>
        <v>46</v>
      </c>
    </row>
    <row r="78" spans="1:128" ht="12.75">
      <c r="A78" s="1">
        <v>70</v>
      </c>
      <c r="B78" t="s">
        <v>76</v>
      </c>
      <c r="C78" s="22"/>
      <c r="D78" s="30">
        <f>CS78-SUM($CU78:CHOOSE($CU$8,$CU78,$CV78,$CW78,$CX78,$CY78,$CZ78,$DA78,$DB78,$DC78,$DD78,$DE78,$DF78,$DG78,$DH78,$DI78,$DJ78,$DK78,$DL78,$DM78,$DN78,$DO78,$DP78,$DQ78,$DR78))</f>
        <v>158</v>
      </c>
      <c r="E78" s="63"/>
      <c r="F78" s="15">
        <v>0</v>
      </c>
      <c r="G78" s="64">
        <v>0</v>
      </c>
      <c r="H78" s="15">
        <v>0</v>
      </c>
      <c r="I78" s="64">
        <v>0</v>
      </c>
      <c r="J78" s="15">
        <v>0</v>
      </c>
      <c r="K78" s="64">
        <v>0</v>
      </c>
      <c r="L78" s="15">
        <v>0</v>
      </c>
      <c r="M78" s="64">
        <v>0</v>
      </c>
      <c r="N78" s="15">
        <v>0</v>
      </c>
      <c r="O78" s="39">
        <v>0</v>
      </c>
      <c r="P78" s="15">
        <v>30</v>
      </c>
      <c r="Q78" s="4">
        <v>21</v>
      </c>
      <c r="R78" s="15">
        <v>26</v>
      </c>
      <c r="S78" s="4">
        <v>25</v>
      </c>
      <c r="T78" s="15">
        <v>28</v>
      </c>
      <c r="U78" s="64">
        <v>23</v>
      </c>
      <c r="V78" s="15">
        <v>32</v>
      </c>
      <c r="W78" s="4">
        <v>19</v>
      </c>
      <c r="X78" s="15">
        <v>27</v>
      </c>
      <c r="Y78" s="39">
        <v>24</v>
      </c>
      <c r="Z78" s="15">
        <v>0</v>
      </c>
      <c r="AA78" s="4">
        <v>0</v>
      </c>
      <c r="AB78" s="15">
        <v>0</v>
      </c>
      <c r="AC78" s="4">
        <v>0</v>
      </c>
      <c r="AD78" s="15">
        <v>0</v>
      </c>
      <c r="AE78" s="64">
        <v>0</v>
      </c>
      <c r="AF78" s="15">
        <v>0</v>
      </c>
      <c r="AG78" s="39">
        <v>0</v>
      </c>
      <c r="AH78" s="15">
        <v>0</v>
      </c>
      <c r="AI78" s="64">
        <v>0</v>
      </c>
      <c r="AJ78" s="15">
        <v>0</v>
      </c>
      <c r="AK78" s="64">
        <v>0</v>
      </c>
      <c r="AL78" s="15">
        <v>0</v>
      </c>
      <c r="AM78" s="64">
        <v>0</v>
      </c>
      <c r="AN78" s="15">
        <v>0</v>
      </c>
      <c r="AO78" s="64">
        <v>0</v>
      </c>
      <c r="AP78" s="15">
        <v>0</v>
      </c>
      <c r="AQ78" s="64">
        <v>0</v>
      </c>
      <c r="AR78" s="15">
        <v>0</v>
      </c>
      <c r="AS78" s="64">
        <v>0</v>
      </c>
      <c r="AT78" s="15">
        <v>0</v>
      </c>
      <c r="AU78" s="64">
        <v>0</v>
      </c>
      <c r="AV78" s="15">
        <v>0</v>
      </c>
      <c r="AW78" s="64">
        <v>0</v>
      </c>
      <c r="AX78" s="15">
        <v>0</v>
      </c>
      <c r="AY78" s="39">
        <v>0</v>
      </c>
      <c r="AZ78" s="67">
        <v>0</v>
      </c>
      <c r="BA78" s="64">
        <v>0</v>
      </c>
      <c r="BB78" s="15">
        <v>0</v>
      </c>
      <c r="BC78" s="64">
        <v>0</v>
      </c>
      <c r="BD78" s="15">
        <v>0</v>
      </c>
      <c r="BE78" s="64">
        <v>0</v>
      </c>
      <c r="BF78" s="15">
        <v>0</v>
      </c>
      <c r="BG78" s="64">
        <v>0</v>
      </c>
      <c r="BH78" s="15">
        <v>0</v>
      </c>
      <c r="BI78" s="39">
        <v>0</v>
      </c>
      <c r="BJ78" s="15">
        <v>0</v>
      </c>
      <c r="BK78" s="39">
        <v>0</v>
      </c>
      <c r="BL78" s="116">
        <v>5</v>
      </c>
      <c r="BM78" s="25">
        <f>51-BL78</f>
        <v>46</v>
      </c>
      <c r="BN78" s="31"/>
      <c r="BO78" s="28">
        <f>G78</f>
        <v>0</v>
      </c>
      <c r="BP78" s="28">
        <f>I78</f>
        <v>0</v>
      </c>
      <c r="BQ78" s="28">
        <f>K78</f>
        <v>0</v>
      </c>
      <c r="BR78" s="28">
        <f>M78</f>
        <v>0</v>
      </c>
      <c r="BS78" s="28">
        <f>O78</f>
        <v>0</v>
      </c>
      <c r="BT78" s="28">
        <f>Q78</f>
        <v>21</v>
      </c>
      <c r="BU78" s="28">
        <f>S78</f>
        <v>25</v>
      </c>
      <c r="BV78" s="28">
        <f>U78</f>
        <v>23</v>
      </c>
      <c r="BW78" s="28">
        <f>W78</f>
        <v>19</v>
      </c>
      <c r="BX78" s="28">
        <f>Y78</f>
        <v>24</v>
      </c>
      <c r="BY78" s="28">
        <f>AA78</f>
        <v>0</v>
      </c>
      <c r="BZ78" s="28">
        <f>AC78</f>
        <v>0</v>
      </c>
      <c r="CA78" s="28">
        <f>AE78</f>
        <v>0</v>
      </c>
      <c r="CB78" s="28">
        <f>AG78</f>
        <v>0</v>
      </c>
      <c r="CC78" s="28">
        <f>AI78</f>
        <v>0</v>
      </c>
      <c r="CD78" s="28">
        <f>AK78</f>
        <v>0</v>
      </c>
      <c r="CE78" s="28">
        <f>AM78</f>
        <v>0</v>
      </c>
      <c r="CF78" s="28">
        <f>AO78</f>
        <v>0</v>
      </c>
      <c r="CG78" s="28">
        <f>AQ78</f>
        <v>0</v>
      </c>
      <c r="CH78" s="28">
        <f>AS78</f>
        <v>0</v>
      </c>
      <c r="CI78" s="28">
        <f>AU78</f>
        <v>0</v>
      </c>
      <c r="CJ78" s="28">
        <f>AW78</f>
        <v>0</v>
      </c>
      <c r="CK78" s="28">
        <f>AY78</f>
        <v>0</v>
      </c>
      <c r="CL78" s="28">
        <f>BA78</f>
        <v>0</v>
      </c>
      <c r="CM78" s="28">
        <f>BC78</f>
        <v>0</v>
      </c>
      <c r="CN78" s="28">
        <f>BE78</f>
        <v>0</v>
      </c>
      <c r="CO78" s="28">
        <f>BG78</f>
        <v>0</v>
      </c>
      <c r="CP78" s="28">
        <f>BI78</f>
        <v>0</v>
      </c>
      <c r="CQ78" s="28">
        <f>BK78</f>
        <v>0</v>
      </c>
      <c r="CR78" s="28">
        <f>BM78</f>
        <v>46</v>
      </c>
      <c r="CS78" s="29">
        <f>SUM(BO78:CR78)</f>
        <v>158</v>
      </c>
      <c r="CU78" s="17">
        <f>SMALL($BO78:$CR78,1)</f>
        <v>0</v>
      </c>
      <c r="CV78" s="17">
        <f>SMALL($BO78:$CR78,2)</f>
        <v>0</v>
      </c>
      <c r="CW78" s="17">
        <f>SMALL($BO78:$CR78,3)</f>
        <v>0</v>
      </c>
      <c r="CX78" s="17">
        <f>SMALL($BO78:$CR78,4)</f>
        <v>0</v>
      </c>
      <c r="CY78" s="17">
        <f>SMALL($BO78:$CR78,5)</f>
        <v>0</v>
      </c>
      <c r="CZ78" s="17">
        <f>SMALL($BO78:$CR78,6)</f>
        <v>0</v>
      </c>
      <c r="DA78" s="17">
        <f>SMALL($BO78:$CR78,7)</f>
        <v>0</v>
      </c>
      <c r="DB78" s="17">
        <f>SMALL($BO78:$CR78,8)</f>
        <v>0</v>
      </c>
      <c r="DC78" s="17">
        <f>SMALL($BO78:$CR78,9)</f>
        <v>0</v>
      </c>
      <c r="DD78" s="17">
        <f>SMALL($BO78:$CR78,10)</f>
        <v>0</v>
      </c>
      <c r="DE78" s="17">
        <f>SMALL($BO78:$CR78,11)</f>
        <v>0</v>
      </c>
      <c r="DF78" s="17">
        <f>SMALL($BO78:$CR78,12)</f>
        <v>0</v>
      </c>
      <c r="DG78" s="17">
        <f>SMALL($BO78:$CR78,13)</f>
        <v>0</v>
      </c>
      <c r="DH78" s="17">
        <f>SMALL($BO78:$CR78,14)</f>
        <v>0</v>
      </c>
      <c r="DI78" s="17">
        <f>SMALL($BO78:$CR78,15)</f>
        <v>0</v>
      </c>
      <c r="DJ78" s="17">
        <f>SMALL($BO78:$CR78,16)</f>
        <v>0</v>
      </c>
      <c r="DK78" s="17">
        <f>SMALL($BO78:$CR78,17)</f>
        <v>0</v>
      </c>
      <c r="DL78" s="17">
        <f>SMALL($BO78:$CR78,18)</f>
        <v>0</v>
      </c>
      <c r="DM78" s="17">
        <f>SMALL($BO78:$CR78,19)</f>
        <v>0</v>
      </c>
      <c r="DN78" s="17">
        <f>SMALL($BO78:$CR78,20)</f>
        <v>0</v>
      </c>
      <c r="DO78" s="17">
        <f>SMALL($BO78:$CR78,21)</f>
        <v>0</v>
      </c>
      <c r="DP78" s="17">
        <f>SMALL($BO78:$CR78,22)</f>
        <v>0</v>
      </c>
      <c r="DQ78" s="17">
        <f>SMALL($BO78:$CR78,23)</f>
        <v>0</v>
      </c>
      <c r="DR78" s="17">
        <f>SMALL($BO78:$CR78,24)</f>
        <v>0</v>
      </c>
      <c r="DS78" s="17">
        <f>SMALL($BO78:$CR78,25)</f>
        <v>19</v>
      </c>
      <c r="DT78">
        <f>SMALL($BO78:$CR78,26)</f>
        <v>21</v>
      </c>
      <c r="DU78">
        <f>SMALL($BO78:$CR78,27)</f>
        <v>23</v>
      </c>
      <c r="DV78">
        <f>SMALL($BO78:$CR78,28)</f>
        <v>24</v>
      </c>
      <c r="DW78">
        <f>SMALL($BO78:$CR78,29)</f>
        <v>25</v>
      </c>
      <c r="DX78">
        <f>SMALL($BO78:$CR78,30)</f>
        <v>46</v>
      </c>
    </row>
    <row r="79" spans="1:128" ht="12.75">
      <c r="A79" s="1">
        <v>71</v>
      </c>
      <c r="B79" t="s">
        <v>66</v>
      </c>
      <c r="C79" s="22"/>
      <c r="D79" s="30">
        <f>CS79-SUM($CU79:CHOOSE($CU$8,$CU79,$CV79,$CW79,$CX79,$CY79,$CZ79,$DA79,$DB79,$DC79,$DD79,$DE79,$DF79,$DG79,$DH79,$DI79,$DJ79,$DK79,$DL79,$DM79,$DN79,$DO79,$DP79,$DQ79,$DR79))</f>
        <v>157</v>
      </c>
      <c r="E79" s="63"/>
      <c r="F79" s="15">
        <v>31</v>
      </c>
      <c r="G79" s="64">
        <v>20</v>
      </c>
      <c r="H79" s="15">
        <v>22</v>
      </c>
      <c r="I79" s="64">
        <v>29</v>
      </c>
      <c r="J79" s="15">
        <v>26</v>
      </c>
      <c r="K79" s="64">
        <v>25</v>
      </c>
      <c r="L79" s="15">
        <v>35</v>
      </c>
      <c r="M79" s="64">
        <v>16</v>
      </c>
      <c r="N79" s="15">
        <v>16</v>
      </c>
      <c r="O79" s="39">
        <v>35</v>
      </c>
      <c r="P79" s="15">
        <v>0</v>
      </c>
      <c r="Q79" s="4">
        <v>0</v>
      </c>
      <c r="R79" s="15">
        <v>0</v>
      </c>
      <c r="S79" s="4">
        <v>0</v>
      </c>
      <c r="T79" s="15">
        <v>0</v>
      </c>
      <c r="U79" s="64">
        <v>0</v>
      </c>
      <c r="V79" s="15">
        <v>0</v>
      </c>
      <c r="W79" s="4">
        <v>0</v>
      </c>
      <c r="X79" s="15">
        <v>0</v>
      </c>
      <c r="Y79" s="39">
        <v>0</v>
      </c>
      <c r="Z79" s="15">
        <v>0</v>
      </c>
      <c r="AA79" s="4">
        <v>0</v>
      </c>
      <c r="AB79" s="15">
        <v>0</v>
      </c>
      <c r="AC79" s="4">
        <v>0</v>
      </c>
      <c r="AD79" s="15">
        <v>0</v>
      </c>
      <c r="AE79" s="64">
        <v>0</v>
      </c>
      <c r="AF79" s="15">
        <v>0</v>
      </c>
      <c r="AG79" s="39">
        <v>0</v>
      </c>
      <c r="AH79" s="15">
        <v>0</v>
      </c>
      <c r="AI79" s="64">
        <v>0</v>
      </c>
      <c r="AJ79" s="15">
        <v>0</v>
      </c>
      <c r="AK79" s="64">
        <v>0</v>
      </c>
      <c r="AL79" s="15">
        <v>0</v>
      </c>
      <c r="AM79" s="64">
        <v>0</v>
      </c>
      <c r="AN79" s="15">
        <v>0</v>
      </c>
      <c r="AO79" s="64">
        <v>0</v>
      </c>
      <c r="AP79" s="15">
        <v>0</v>
      </c>
      <c r="AQ79" s="64">
        <v>0</v>
      </c>
      <c r="AR79" s="15">
        <v>0</v>
      </c>
      <c r="AS79" s="64">
        <v>0</v>
      </c>
      <c r="AT79" s="15">
        <v>0</v>
      </c>
      <c r="AU79" s="64">
        <v>0</v>
      </c>
      <c r="AV79" s="15">
        <v>0</v>
      </c>
      <c r="AW79" s="64">
        <v>0</v>
      </c>
      <c r="AX79" s="15">
        <v>0</v>
      </c>
      <c r="AY79" s="39">
        <v>0</v>
      </c>
      <c r="AZ79" s="67">
        <v>0</v>
      </c>
      <c r="BA79" s="64">
        <v>0</v>
      </c>
      <c r="BB79" s="15">
        <v>0</v>
      </c>
      <c r="BC79" s="64">
        <v>0</v>
      </c>
      <c r="BD79" s="15">
        <v>0</v>
      </c>
      <c r="BE79" s="64">
        <v>0</v>
      </c>
      <c r="BF79" s="15">
        <v>0</v>
      </c>
      <c r="BG79" s="64">
        <v>0</v>
      </c>
      <c r="BH79" s="15">
        <v>0</v>
      </c>
      <c r="BI79" s="39">
        <v>0</v>
      </c>
      <c r="BJ79" s="15">
        <v>0</v>
      </c>
      <c r="BK79" s="39">
        <v>0</v>
      </c>
      <c r="BL79" s="56">
        <v>19</v>
      </c>
      <c r="BM79" s="4">
        <f>51-BL79</f>
        <v>32</v>
      </c>
      <c r="BN79" s="31"/>
      <c r="BO79" s="28">
        <f>G79</f>
        <v>20</v>
      </c>
      <c r="BP79" s="28">
        <f>I79</f>
        <v>29</v>
      </c>
      <c r="BQ79" s="28">
        <f>K79</f>
        <v>25</v>
      </c>
      <c r="BR79" s="28">
        <f>M79</f>
        <v>16</v>
      </c>
      <c r="BS79" s="28">
        <f>O79</f>
        <v>35</v>
      </c>
      <c r="BT79" s="28">
        <f>Q79</f>
        <v>0</v>
      </c>
      <c r="BU79" s="28">
        <f>S79</f>
        <v>0</v>
      </c>
      <c r="BV79" s="28">
        <f>U79</f>
        <v>0</v>
      </c>
      <c r="BW79" s="28">
        <f>W79</f>
        <v>0</v>
      </c>
      <c r="BX79" s="28">
        <f>Y79</f>
        <v>0</v>
      </c>
      <c r="BY79" s="28">
        <f>AA79</f>
        <v>0</v>
      </c>
      <c r="BZ79" s="28">
        <f>AC79</f>
        <v>0</v>
      </c>
      <c r="CA79" s="28">
        <f>AE79</f>
        <v>0</v>
      </c>
      <c r="CB79" s="28">
        <f>AG79</f>
        <v>0</v>
      </c>
      <c r="CC79" s="28">
        <f>AI79</f>
        <v>0</v>
      </c>
      <c r="CD79" s="28">
        <f>AK79</f>
        <v>0</v>
      </c>
      <c r="CE79" s="28">
        <f>AM79</f>
        <v>0</v>
      </c>
      <c r="CF79" s="28">
        <f>AO79</f>
        <v>0</v>
      </c>
      <c r="CG79" s="28">
        <f>AQ79</f>
        <v>0</v>
      </c>
      <c r="CH79" s="28">
        <f>AS79</f>
        <v>0</v>
      </c>
      <c r="CI79" s="28">
        <f>AU79</f>
        <v>0</v>
      </c>
      <c r="CJ79" s="28">
        <f>AW79</f>
        <v>0</v>
      </c>
      <c r="CK79" s="28">
        <f>AY79</f>
        <v>0</v>
      </c>
      <c r="CL79" s="28">
        <f>BA79</f>
        <v>0</v>
      </c>
      <c r="CM79" s="28">
        <f>BC79</f>
        <v>0</v>
      </c>
      <c r="CN79" s="28">
        <f>BE79</f>
        <v>0</v>
      </c>
      <c r="CO79" s="28">
        <f>BG79</f>
        <v>0</v>
      </c>
      <c r="CP79" s="28">
        <f>BI79</f>
        <v>0</v>
      </c>
      <c r="CQ79" s="28">
        <f>BK79</f>
        <v>0</v>
      </c>
      <c r="CR79" s="28">
        <f>BM79</f>
        <v>32</v>
      </c>
      <c r="CS79" s="29">
        <f>SUM(BO79:CR79)</f>
        <v>157</v>
      </c>
      <c r="CU79" s="17">
        <f>SMALL($BO79:$CR79,1)</f>
        <v>0</v>
      </c>
      <c r="CV79" s="17">
        <f>SMALL($BO79:$CR79,2)</f>
        <v>0</v>
      </c>
      <c r="CW79" s="17">
        <f>SMALL($BO79:$CR79,3)</f>
        <v>0</v>
      </c>
      <c r="CX79" s="17">
        <f>SMALL($BO79:$CR79,4)</f>
        <v>0</v>
      </c>
      <c r="CY79" s="17">
        <f>SMALL($BO79:$CR79,5)</f>
        <v>0</v>
      </c>
      <c r="CZ79" s="17">
        <f>SMALL($BO79:$CR79,6)</f>
        <v>0</v>
      </c>
      <c r="DA79" s="17">
        <f>SMALL($BO79:$CR79,7)</f>
        <v>0</v>
      </c>
      <c r="DB79" s="17">
        <f>SMALL($BO79:$CR79,8)</f>
        <v>0</v>
      </c>
      <c r="DC79" s="17">
        <f>SMALL($BO79:$CR79,9)</f>
        <v>0</v>
      </c>
      <c r="DD79" s="17">
        <f>SMALL($BO79:$CR79,10)</f>
        <v>0</v>
      </c>
      <c r="DE79" s="17">
        <f>SMALL($BO79:$CR79,11)</f>
        <v>0</v>
      </c>
      <c r="DF79" s="17">
        <f>SMALL($BO79:$CR79,12)</f>
        <v>0</v>
      </c>
      <c r="DG79" s="17">
        <f>SMALL($BO79:$CR79,13)</f>
        <v>0</v>
      </c>
      <c r="DH79" s="17">
        <f>SMALL($BO79:$CR79,14)</f>
        <v>0</v>
      </c>
      <c r="DI79" s="17">
        <f>SMALL($BO79:$CR79,15)</f>
        <v>0</v>
      </c>
      <c r="DJ79" s="17">
        <f>SMALL($BO79:$CR79,16)</f>
        <v>0</v>
      </c>
      <c r="DK79" s="17">
        <f>SMALL($BO79:$CR79,17)</f>
        <v>0</v>
      </c>
      <c r="DL79" s="17">
        <f>SMALL($BO79:$CR79,18)</f>
        <v>0</v>
      </c>
      <c r="DM79" s="17">
        <f>SMALL($BO79:$CR79,19)</f>
        <v>0</v>
      </c>
      <c r="DN79" s="17">
        <f>SMALL($BO79:$CR79,20)</f>
        <v>0</v>
      </c>
      <c r="DO79" s="17">
        <f>SMALL($BO79:$CR79,21)</f>
        <v>0</v>
      </c>
      <c r="DP79" s="17">
        <f>SMALL($BO79:$CR79,22)</f>
        <v>0</v>
      </c>
      <c r="DQ79" s="17">
        <f>SMALL($BO79:$CR79,23)</f>
        <v>0</v>
      </c>
      <c r="DR79" s="17">
        <f>SMALL($BO79:$CR79,24)</f>
        <v>0</v>
      </c>
      <c r="DS79" s="17">
        <f>SMALL($BO79:$CR79,25)</f>
        <v>16</v>
      </c>
      <c r="DT79">
        <f>SMALL($BO79:$CR79,26)</f>
        <v>20</v>
      </c>
      <c r="DU79">
        <f>SMALL($BO79:$CR79,27)</f>
        <v>25</v>
      </c>
      <c r="DV79">
        <f>SMALL($BO79:$CR79,28)</f>
        <v>29</v>
      </c>
      <c r="DW79">
        <f>SMALL($BO79:$CR79,29)</f>
        <v>32</v>
      </c>
      <c r="DX79">
        <f>SMALL($BO79:$CR79,30)</f>
        <v>35</v>
      </c>
    </row>
    <row r="80" spans="1:128" ht="12.75">
      <c r="A80">
        <v>72</v>
      </c>
      <c r="B80" t="s">
        <v>92</v>
      </c>
      <c r="C80" s="22"/>
      <c r="D80" s="30">
        <f>CS80-SUM($CU80:CHOOSE($CU$8,$CU80,$CV80,$CW80,$CX80,$CY80,$CZ80,$DA80,$DB80,$DC80,$DD80,$DE80,$DF80,$DG80,$DH80,$DI80,$DJ80,$DK80,$DL80,$DM80,$DN80,$DO80,$DP80,$DQ80,$DR80))</f>
        <v>142</v>
      </c>
      <c r="E80" s="63"/>
      <c r="F80" s="15">
        <v>0</v>
      </c>
      <c r="G80" s="64">
        <v>0</v>
      </c>
      <c r="H80" s="15">
        <v>0</v>
      </c>
      <c r="I80" s="64">
        <v>0</v>
      </c>
      <c r="J80" s="15">
        <v>0</v>
      </c>
      <c r="K80" s="64">
        <v>0</v>
      </c>
      <c r="L80" s="15">
        <v>0</v>
      </c>
      <c r="M80" s="64">
        <v>0</v>
      </c>
      <c r="N80" s="15">
        <v>0</v>
      </c>
      <c r="O80" s="39">
        <v>0</v>
      </c>
      <c r="P80" s="15">
        <v>19</v>
      </c>
      <c r="Q80" s="4">
        <v>32</v>
      </c>
      <c r="R80" s="15">
        <v>22</v>
      </c>
      <c r="S80" s="4">
        <v>29</v>
      </c>
      <c r="T80" s="15">
        <v>20</v>
      </c>
      <c r="U80" s="64">
        <v>31</v>
      </c>
      <c r="V80" s="15">
        <v>28</v>
      </c>
      <c r="W80" s="4">
        <v>23</v>
      </c>
      <c r="X80" s="15">
        <v>24</v>
      </c>
      <c r="Y80" s="39">
        <v>27</v>
      </c>
      <c r="Z80" s="15">
        <v>0</v>
      </c>
      <c r="AA80" s="4">
        <v>0</v>
      </c>
      <c r="AB80" s="15">
        <v>0</v>
      </c>
      <c r="AC80" s="4">
        <v>0</v>
      </c>
      <c r="AD80" s="15">
        <v>0</v>
      </c>
      <c r="AE80" s="64">
        <v>0</v>
      </c>
      <c r="AF80" s="15">
        <v>0</v>
      </c>
      <c r="AG80" s="39">
        <v>0</v>
      </c>
      <c r="AH80" s="15">
        <v>0</v>
      </c>
      <c r="AI80" s="64">
        <v>0</v>
      </c>
      <c r="AJ80" s="15">
        <v>0</v>
      </c>
      <c r="AK80" s="64">
        <v>0</v>
      </c>
      <c r="AL80" s="15">
        <v>0</v>
      </c>
      <c r="AM80" s="64">
        <v>0</v>
      </c>
      <c r="AN80" s="15">
        <v>0</v>
      </c>
      <c r="AO80" s="64">
        <v>0</v>
      </c>
      <c r="AP80" s="15">
        <v>0</v>
      </c>
      <c r="AQ80" s="64">
        <v>0</v>
      </c>
      <c r="AR80" s="15">
        <v>0</v>
      </c>
      <c r="AS80" s="64">
        <v>0</v>
      </c>
      <c r="AT80" s="15">
        <v>0</v>
      </c>
      <c r="AU80" s="64">
        <v>0</v>
      </c>
      <c r="AV80" s="15">
        <v>0</v>
      </c>
      <c r="AW80" s="64">
        <v>0</v>
      </c>
      <c r="AX80" s="15">
        <v>0</v>
      </c>
      <c r="AY80" s="39">
        <v>0</v>
      </c>
      <c r="AZ80" s="67">
        <v>0</v>
      </c>
      <c r="BA80" s="64">
        <v>0</v>
      </c>
      <c r="BB80" s="15">
        <v>0</v>
      </c>
      <c r="BC80" s="64">
        <v>0</v>
      </c>
      <c r="BD80" s="15">
        <v>0</v>
      </c>
      <c r="BE80" s="64">
        <v>0</v>
      </c>
      <c r="BF80" s="15">
        <v>0</v>
      </c>
      <c r="BG80" s="64">
        <v>0</v>
      </c>
      <c r="BH80" s="15">
        <v>0</v>
      </c>
      <c r="BI80" s="39">
        <v>0</v>
      </c>
      <c r="BJ80" s="15">
        <v>0</v>
      </c>
      <c r="BK80" s="39">
        <v>0</v>
      </c>
      <c r="BL80" s="58">
        <v>0</v>
      </c>
      <c r="BM80" s="4">
        <v>0</v>
      </c>
      <c r="BN80" s="31"/>
      <c r="BO80" s="28">
        <f>G80</f>
        <v>0</v>
      </c>
      <c r="BP80" s="28">
        <f>I80</f>
        <v>0</v>
      </c>
      <c r="BQ80" s="28">
        <f>K80</f>
        <v>0</v>
      </c>
      <c r="BR80" s="28">
        <f>M80</f>
        <v>0</v>
      </c>
      <c r="BS80" s="28">
        <f>O80</f>
        <v>0</v>
      </c>
      <c r="BT80" s="28">
        <f>Q80</f>
        <v>32</v>
      </c>
      <c r="BU80" s="28">
        <f>S80</f>
        <v>29</v>
      </c>
      <c r="BV80" s="28">
        <f>U80</f>
        <v>31</v>
      </c>
      <c r="BW80" s="28">
        <f>W80</f>
        <v>23</v>
      </c>
      <c r="BX80" s="28">
        <f>Y80</f>
        <v>27</v>
      </c>
      <c r="BY80" s="28">
        <f>AA80</f>
        <v>0</v>
      </c>
      <c r="BZ80" s="28">
        <f>AC80</f>
        <v>0</v>
      </c>
      <c r="CA80" s="28">
        <f>AE80</f>
        <v>0</v>
      </c>
      <c r="CB80" s="28">
        <f>AG80</f>
        <v>0</v>
      </c>
      <c r="CC80" s="28">
        <f>AI80</f>
        <v>0</v>
      </c>
      <c r="CD80" s="28">
        <f>AK80</f>
        <v>0</v>
      </c>
      <c r="CE80" s="28">
        <f>AM80</f>
        <v>0</v>
      </c>
      <c r="CF80" s="28">
        <f>AO80</f>
        <v>0</v>
      </c>
      <c r="CG80" s="28">
        <f>AQ80</f>
        <v>0</v>
      </c>
      <c r="CH80" s="28">
        <f>AS80</f>
        <v>0</v>
      </c>
      <c r="CI80" s="28">
        <f>AU80</f>
        <v>0</v>
      </c>
      <c r="CJ80" s="28">
        <f>AW80</f>
        <v>0</v>
      </c>
      <c r="CK80" s="28">
        <f>AY80</f>
        <v>0</v>
      </c>
      <c r="CL80" s="28">
        <f>BA80</f>
        <v>0</v>
      </c>
      <c r="CM80" s="28">
        <f>BC80</f>
        <v>0</v>
      </c>
      <c r="CN80" s="28">
        <f>BE80</f>
        <v>0</v>
      </c>
      <c r="CO80" s="28">
        <f>BG80</f>
        <v>0</v>
      </c>
      <c r="CP80" s="28">
        <f>BI80</f>
        <v>0</v>
      </c>
      <c r="CQ80" s="28">
        <f>BK80</f>
        <v>0</v>
      </c>
      <c r="CR80" s="28">
        <f>BM80</f>
        <v>0</v>
      </c>
      <c r="CS80" s="29">
        <f>SUM(BO80:CR80)</f>
        <v>142</v>
      </c>
      <c r="CU80" s="17">
        <f>SMALL($BO80:$CR80,1)</f>
        <v>0</v>
      </c>
      <c r="CV80" s="17">
        <f>SMALL($BO80:$CR80,2)</f>
        <v>0</v>
      </c>
      <c r="CW80" s="17">
        <f>SMALL($BO80:$CR80,3)</f>
        <v>0</v>
      </c>
      <c r="CX80" s="17">
        <f>SMALL($BO80:$CR80,4)</f>
        <v>0</v>
      </c>
      <c r="CY80" s="17">
        <f>SMALL($BO80:$CR80,5)</f>
        <v>0</v>
      </c>
      <c r="CZ80" s="17">
        <f>SMALL($BO80:$CR80,6)</f>
        <v>0</v>
      </c>
      <c r="DA80" s="17">
        <f>SMALL($BO80:$CR80,7)</f>
        <v>0</v>
      </c>
      <c r="DB80" s="17">
        <f>SMALL($BO80:$CR80,8)</f>
        <v>0</v>
      </c>
      <c r="DC80" s="17">
        <f>SMALL($BO80:$CR80,9)</f>
        <v>0</v>
      </c>
      <c r="DD80" s="17">
        <f>SMALL($BO80:$CR80,10)</f>
        <v>0</v>
      </c>
      <c r="DE80" s="17">
        <f>SMALL($BO80:$CR80,11)</f>
        <v>0</v>
      </c>
      <c r="DF80" s="17">
        <f>SMALL($BO80:$CR80,12)</f>
        <v>0</v>
      </c>
      <c r="DG80" s="17">
        <f>SMALL($BO80:$CR80,13)</f>
        <v>0</v>
      </c>
      <c r="DH80" s="17">
        <f>SMALL($BO80:$CR80,14)</f>
        <v>0</v>
      </c>
      <c r="DI80" s="17">
        <f>SMALL($BO80:$CR80,15)</f>
        <v>0</v>
      </c>
      <c r="DJ80" s="17">
        <f>SMALL($BO80:$CR80,16)</f>
        <v>0</v>
      </c>
      <c r="DK80" s="17">
        <f>SMALL($BO80:$CR80,17)</f>
        <v>0</v>
      </c>
      <c r="DL80" s="17">
        <f>SMALL($BO80:$CR80,18)</f>
        <v>0</v>
      </c>
      <c r="DM80" s="17">
        <f>SMALL($BO80:$CR80,19)</f>
        <v>0</v>
      </c>
      <c r="DN80" s="17">
        <f>SMALL($BO80:$CR80,20)</f>
        <v>0</v>
      </c>
      <c r="DO80" s="17">
        <f>SMALL($BO80:$CR80,21)</f>
        <v>0</v>
      </c>
      <c r="DP80" s="17">
        <f>SMALL($BO80:$CR80,22)</f>
        <v>0</v>
      </c>
      <c r="DQ80" s="17">
        <f>SMALL($BO80:$CR80,23)</f>
        <v>0</v>
      </c>
      <c r="DR80" s="17">
        <f>SMALL($BO80:$CR80,24)</f>
        <v>0</v>
      </c>
      <c r="DS80" s="17">
        <f>SMALL($BO80:$CR80,25)</f>
        <v>0</v>
      </c>
      <c r="DT80">
        <f>SMALL($BO80:$CR80,26)</f>
        <v>23</v>
      </c>
      <c r="DU80">
        <f>SMALL($BO80:$CR80,27)</f>
        <v>27</v>
      </c>
      <c r="DV80">
        <f>SMALL($BO80:$CR80,28)</f>
        <v>29</v>
      </c>
      <c r="DW80">
        <f>SMALL($BO80:$CR80,29)</f>
        <v>31</v>
      </c>
      <c r="DX80">
        <f>SMALL($BO80:$CR80,30)</f>
        <v>32</v>
      </c>
    </row>
    <row r="81" spans="1:128" ht="12.75">
      <c r="A81" s="1">
        <v>73</v>
      </c>
      <c r="B81" t="s">
        <v>25</v>
      </c>
      <c r="C81" s="22"/>
      <c r="D81" s="30">
        <f>CS81-SUM($CU81:CHOOSE($CU$8,$CU81,$CV81,$CW81,$CX81,$CY81,$CZ81,$DA81,$DB81,$DC81,$DD81,$DE81,$DF81,$DG81,$DH81,$DI81,$DJ81,$DK81,$DL81,$DM81,$DN81,$DO81,$DP81,$DQ81,$DR81))</f>
        <v>140</v>
      </c>
      <c r="E81" s="63"/>
      <c r="F81" s="15">
        <v>0</v>
      </c>
      <c r="G81" s="64">
        <v>0</v>
      </c>
      <c r="H81" s="15">
        <v>0</v>
      </c>
      <c r="I81" s="64">
        <v>0</v>
      </c>
      <c r="J81" s="15">
        <v>0</v>
      </c>
      <c r="K81" s="64">
        <v>0</v>
      </c>
      <c r="L81" s="15">
        <v>0</v>
      </c>
      <c r="M81" s="64">
        <v>0</v>
      </c>
      <c r="N81" s="15">
        <v>0</v>
      </c>
      <c r="O81" s="39">
        <v>0</v>
      </c>
      <c r="P81" s="15">
        <v>0</v>
      </c>
      <c r="Q81" s="4">
        <v>0</v>
      </c>
      <c r="R81" s="15">
        <v>0</v>
      </c>
      <c r="S81" s="4">
        <v>0</v>
      </c>
      <c r="T81" s="15">
        <v>0</v>
      </c>
      <c r="U81" s="64">
        <v>0</v>
      </c>
      <c r="V81" s="15">
        <v>0</v>
      </c>
      <c r="W81" s="4">
        <v>0</v>
      </c>
      <c r="X81" s="15">
        <v>0</v>
      </c>
      <c r="Y81" s="39">
        <v>0</v>
      </c>
      <c r="Z81" s="15">
        <v>15</v>
      </c>
      <c r="AA81" s="4">
        <f>51-Z81</f>
        <v>36</v>
      </c>
      <c r="AB81" s="15">
        <v>50</v>
      </c>
      <c r="AC81" s="4">
        <f>51-AB81</f>
        <v>1</v>
      </c>
      <c r="AD81" s="15">
        <v>19</v>
      </c>
      <c r="AE81" s="64">
        <f>51-AD81</f>
        <v>32</v>
      </c>
      <c r="AF81" s="15">
        <v>19</v>
      </c>
      <c r="AG81" s="39">
        <f>51-AF81</f>
        <v>32</v>
      </c>
      <c r="AH81" s="15">
        <v>0</v>
      </c>
      <c r="AI81" s="64">
        <v>0</v>
      </c>
      <c r="AJ81" s="15">
        <v>0</v>
      </c>
      <c r="AK81" s="64">
        <v>0</v>
      </c>
      <c r="AL81" s="15">
        <v>0</v>
      </c>
      <c r="AM81" s="64">
        <v>0</v>
      </c>
      <c r="AN81" s="15">
        <v>0</v>
      </c>
      <c r="AO81" s="64">
        <v>0</v>
      </c>
      <c r="AP81" s="15">
        <v>0</v>
      </c>
      <c r="AQ81" s="64">
        <v>0</v>
      </c>
      <c r="AR81" s="15">
        <v>0</v>
      </c>
      <c r="AS81" s="64">
        <v>0</v>
      </c>
      <c r="AT81" s="15">
        <v>0</v>
      </c>
      <c r="AU81" s="64">
        <v>0</v>
      </c>
      <c r="AV81" s="15">
        <v>0</v>
      </c>
      <c r="AW81" s="64">
        <v>0</v>
      </c>
      <c r="AX81" s="15">
        <v>0</v>
      </c>
      <c r="AY81" s="39">
        <v>0</v>
      </c>
      <c r="AZ81" s="67">
        <v>0</v>
      </c>
      <c r="BA81" s="64">
        <v>0</v>
      </c>
      <c r="BB81" s="15">
        <v>0</v>
      </c>
      <c r="BC81" s="64">
        <v>0</v>
      </c>
      <c r="BD81" s="15">
        <v>0</v>
      </c>
      <c r="BE81" s="64">
        <v>0</v>
      </c>
      <c r="BF81" s="15">
        <v>0</v>
      </c>
      <c r="BG81" s="64">
        <v>0</v>
      </c>
      <c r="BH81" s="15">
        <v>0</v>
      </c>
      <c r="BI81" s="39">
        <v>0</v>
      </c>
      <c r="BJ81" s="15">
        <v>0</v>
      </c>
      <c r="BK81" s="39">
        <v>0</v>
      </c>
      <c r="BL81" s="55">
        <v>12</v>
      </c>
      <c r="BM81" s="4">
        <f>51-BL81</f>
        <v>39</v>
      </c>
      <c r="BN81" s="31"/>
      <c r="BO81" s="28">
        <f>G81</f>
        <v>0</v>
      </c>
      <c r="BP81" s="28">
        <f>I81</f>
        <v>0</v>
      </c>
      <c r="BQ81" s="28">
        <f>K81</f>
        <v>0</v>
      </c>
      <c r="BR81" s="28">
        <f>M81</f>
        <v>0</v>
      </c>
      <c r="BS81" s="28">
        <f>O81</f>
        <v>0</v>
      </c>
      <c r="BT81" s="28">
        <f>Q81</f>
        <v>0</v>
      </c>
      <c r="BU81" s="28">
        <f>S81</f>
        <v>0</v>
      </c>
      <c r="BV81" s="28">
        <f>U81</f>
        <v>0</v>
      </c>
      <c r="BW81" s="28">
        <f>W81</f>
        <v>0</v>
      </c>
      <c r="BX81" s="28">
        <f>Y81</f>
        <v>0</v>
      </c>
      <c r="BY81" s="28">
        <f>AA81</f>
        <v>36</v>
      </c>
      <c r="BZ81" s="28">
        <f>AC81</f>
        <v>1</v>
      </c>
      <c r="CA81" s="28">
        <f>AE81</f>
        <v>32</v>
      </c>
      <c r="CB81" s="28">
        <f>AG81</f>
        <v>32</v>
      </c>
      <c r="CC81" s="28">
        <f>AI81</f>
        <v>0</v>
      </c>
      <c r="CD81" s="28">
        <f>AK81</f>
        <v>0</v>
      </c>
      <c r="CE81" s="28">
        <f>AM81</f>
        <v>0</v>
      </c>
      <c r="CF81" s="28">
        <f>AO81</f>
        <v>0</v>
      </c>
      <c r="CG81" s="28">
        <f>AQ81</f>
        <v>0</v>
      </c>
      <c r="CH81" s="28">
        <f>AS81</f>
        <v>0</v>
      </c>
      <c r="CI81" s="28">
        <f>AU81</f>
        <v>0</v>
      </c>
      <c r="CJ81" s="28">
        <f>AW81</f>
        <v>0</v>
      </c>
      <c r="CK81" s="28">
        <f>AY81</f>
        <v>0</v>
      </c>
      <c r="CL81" s="28">
        <f>BA81</f>
        <v>0</v>
      </c>
      <c r="CM81" s="28">
        <f>BC81</f>
        <v>0</v>
      </c>
      <c r="CN81" s="28">
        <f>BE81</f>
        <v>0</v>
      </c>
      <c r="CO81" s="28">
        <f>BG81</f>
        <v>0</v>
      </c>
      <c r="CP81" s="28">
        <f>BI81</f>
        <v>0</v>
      </c>
      <c r="CQ81" s="28">
        <f>BK81</f>
        <v>0</v>
      </c>
      <c r="CR81" s="28">
        <f>BM81</f>
        <v>39</v>
      </c>
      <c r="CS81" s="29">
        <f>SUM(BO81:CR81)</f>
        <v>140</v>
      </c>
      <c r="CU81" s="17">
        <f>SMALL($BO81:$CR81,1)</f>
        <v>0</v>
      </c>
      <c r="CV81" s="17">
        <f>SMALL($BO81:$CR81,2)</f>
        <v>0</v>
      </c>
      <c r="CW81" s="17">
        <f>SMALL($BO81:$CR81,3)</f>
        <v>0</v>
      </c>
      <c r="CX81" s="17">
        <f>SMALL($BO81:$CR81,4)</f>
        <v>0</v>
      </c>
      <c r="CY81" s="17">
        <f>SMALL($BO81:$CR81,5)</f>
        <v>0</v>
      </c>
      <c r="CZ81" s="17">
        <f>SMALL($BO81:$CR81,6)</f>
        <v>0</v>
      </c>
      <c r="DA81" s="17">
        <f>SMALL($BO81:$CR81,7)</f>
        <v>0</v>
      </c>
      <c r="DB81" s="17">
        <f>SMALL($BO81:$CR81,8)</f>
        <v>0</v>
      </c>
      <c r="DC81" s="17">
        <f>SMALL($BO81:$CR81,9)</f>
        <v>0</v>
      </c>
      <c r="DD81" s="17">
        <f>SMALL($BO81:$CR81,10)</f>
        <v>0</v>
      </c>
      <c r="DE81" s="17">
        <f>SMALL($BO81:$CR81,11)</f>
        <v>0</v>
      </c>
      <c r="DF81" s="17">
        <f>SMALL($BO81:$CR81,12)</f>
        <v>0</v>
      </c>
      <c r="DG81" s="17">
        <f>SMALL($BO81:$CR81,13)</f>
        <v>0</v>
      </c>
      <c r="DH81" s="17">
        <f>SMALL($BO81:$CR81,14)</f>
        <v>0</v>
      </c>
      <c r="DI81" s="17">
        <f>SMALL($BO81:$CR81,15)</f>
        <v>0</v>
      </c>
      <c r="DJ81" s="17">
        <f>SMALL($BO81:$CR81,16)</f>
        <v>0</v>
      </c>
      <c r="DK81" s="17">
        <f>SMALL($BO81:$CR81,17)</f>
        <v>0</v>
      </c>
      <c r="DL81" s="17">
        <f>SMALL($BO81:$CR81,18)</f>
        <v>0</v>
      </c>
      <c r="DM81" s="17">
        <f>SMALL($BO81:$CR81,19)</f>
        <v>0</v>
      </c>
      <c r="DN81" s="17">
        <f>SMALL($BO81:$CR81,20)</f>
        <v>0</v>
      </c>
      <c r="DO81" s="17">
        <f>SMALL($BO81:$CR81,21)</f>
        <v>0</v>
      </c>
      <c r="DP81" s="17">
        <f>SMALL($BO81:$CR81,22)</f>
        <v>0</v>
      </c>
      <c r="DQ81" s="17">
        <f>SMALL($BO81:$CR81,23)</f>
        <v>0</v>
      </c>
      <c r="DR81" s="17">
        <f>SMALL($BO81:$CR81,24)</f>
        <v>0</v>
      </c>
      <c r="DS81" s="17">
        <f>SMALL($BO81:$CR81,25)</f>
        <v>0</v>
      </c>
      <c r="DT81">
        <f>SMALL($BO81:$CR81,26)</f>
        <v>1</v>
      </c>
      <c r="DU81">
        <f>SMALL($BO81:$CR81,27)</f>
        <v>32</v>
      </c>
      <c r="DV81">
        <f>SMALL($BO81:$CR81,28)</f>
        <v>32</v>
      </c>
      <c r="DW81">
        <f>SMALL($BO81:$CR81,29)</f>
        <v>36</v>
      </c>
      <c r="DX81">
        <f>SMALL($BO81:$CR81,30)</f>
        <v>39</v>
      </c>
    </row>
    <row r="82" spans="1:128" ht="12.75">
      <c r="A82" s="1">
        <v>74</v>
      </c>
      <c r="B82" t="s">
        <v>73</v>
      </c>
      <c r="C82" s="22"/>
      <c r="D82" s="30">
        <f>CS82-SUM($CU82:CHOOSE($CU$8,$CU82,$CV82,$CW82,$CX82,$CY82,$CZ82,$DA82,$DB82,$DC82,$DD82,$DE82,$DF82,$DG82,$DH82,$DI82,$DJ82,$DK82,$DL82,$DM82,$DN82,$DO82,$DP82,$DQ82,$DR82))</f>
        <v>137</v>
      </c>
      <c r="E82" s="63"/>
      <c r="F82" s="15">
        <v>26</v>
      </c>
      <c r="G82" s="64">
        <v>25</v>
      </c>
      <c r="H82" s="15">
        <v>27</v>
      </c>
      <c r="I82" s="64">
        <v>24</v>
      </c>
      <c r="J82" s="15">
        <v>20</v>
      </c>
      <c r="K82" s="64">
        <v>31</v>
      </c>
      <c r="L82" s="15">
        <v>18</v>
      </c>
      <c r="M82" s="64">
        <v>33</v>
      </c>
      <c r="N82" s="15">
        <v>27</v>
      </c>
      <c r="O82" s="39">
        <v>24</v>
      </c>
      <c r="P82" s="15">
        <v>0</v>
      </c>
      <c r="Q82" s="4">
        <v>0</v>
      </c>
      <c r="R82" s="15">
        <v>0</v>
      </c>
      <c r="S82" s="4">
        <v>0</v>
      </c>
      <c r="T82" s="15">
        <v>0</v>
      </c>
      <c r="U82" s="64">
        <v>0</v>
      </c>
      <c r="V82" s="15">
        <v>0</v>
      </c>
      <c r="W82" s="4">
        <v>0</v>
      </c>
      <c r="X82" s="15">
        <v>0</v>
      </c>
      <c r="Y82" s="39">
        <v>0</v>
      </c>
      <c r="Z82" s="15">
        <v>0</v>
      </c>
      <c r="AA82" s="4">
        <v>0</v>
      </c>
      <c r="AB82" s="15">
        <v>0</v>
      </c>
      <c r="AC82" s="4">
        <v>0</v>
      </c>
      <c r="AD82" s="15">
        <v>0</v>
      </c>
      <c r="AE82" s="64">
        <v>0</v>
      </c>
      <c r="AF82" s="15">
        <v>0</v>
      </c>
      <c r="AG82" s="39">
        <v>0</v>
      </c>
      <c r="AH82" s="15">
        <v>0</v>
      </c>
      <c r="AI82" s="64">
        <v>0</v>
      </c>
      <c r="AJ82" s="15">
        <v>0</v>
      </c>
      <c r="AK82" s="64">
        <v>0</v>
      </c>
      <c r="AL82" s="15">
        <v>0</v>
      </c>
      <c r="AM82" s="64">
        <v>0</v>
      </c>
      <c r="AN82" s="15">
        <v>0</v>
      </c>
      <c r="AO82" s="64">
        <v>0</v>
      </c>
      <c r="AP82" s="15">
        <v>0</v>
      </c>
      <c r="AQ82" s="64">
        <v>0</v>
      </c>
      <c r="AR82" s="15">
        <v>0</v>
      </c>
      <c r="AS82" s="64">
        <v>0</v>
      </c>
      <c r="AT82" s="15">
        <v>0</v>
      </c>
      <c r="AU82" s="64">
        <v>0</v>
      </c>
      <c r="AV82" s="15">
        <v>0</v>
      </c>
      <c r="AW82" s="64">
        <v>0</v>
      </c>
      <c r="AX82" s="15">
        <v>0</v>
      </c>
      <c r="AY82" s="39">
        <v>0</v>
      </c>
      <c r="AZ82" s="67">
        <v>0</v>
      </c>
      <c r="BA82" s="64">
        <v>0</v>
      </c>
      <c r="BB82" s="15">
        <v>0</v>
      </c>
      <c r="BC82" s="64">
        <v>0</v>
      </c>
      <c r="BD82" s="15">
        <v>0</v>
      </c>
      <c r="BE82" s="64">
        <v>0</v>
      </c>
      <c r="BF82" s="15">
        <v>0</v>
      </c>
      <c r="BG82" s="64">
        <v>0</v>
      </c>
      <c r="BH82" s="15">
        <v>0</v>
      </c>
      <c r="BI82" s="39">
        <v>0</v>
      </c>
      <c r="BJ82" s="15">
        <v>0</v>
      </c>
      <c r="BK82" s="39">
        <v>0</v>
      </c>
      <c r="BL82" s="58">
        <v>0</v>
      </c>
      <c r="BM82" s="4">
        <v>0</v>
      </c>
      <c r="BN82" s="31"/>
      <c r="BO82" s="28">
        <f>G82</f>
        <v>25</v>
      </c>
      <c r="BP82" s="28">
        <f>I82</f>
        <v>24</v>
      </c>
      <c r="BQ82" s="28">
        <f>K82</f>
        <v>31</v>
      </c>
      <c r="BR82" s="28">
        <f>M82</f>
        <v>33</v>
      </c>
      <c r="BS82" s="28">
        <f>O82</f>
        <v>24</v>
      </c>
      <c r="BT82" s="28">
        <f>Q82</f>
        <v>0</v>
      </c>
      <c r="BU82" s="28">
        <f>S82</f>
        <v>0</v>
      </c>
      <c r="BV82" s="28">
        <f>U82</f>
        <v>0</v>
      </c>
      <c r="BW82" s="28">
        <f>W82</f>
        <v>0</v>
      </c>
      <c r="BX82" s="28">
        <f>Y82</f>
        <v>0</v>
      </c>
      <c r="BY82" s="28">
        <f>AA82</f>
        <v>0</v>
      </c>
      <c r="BZ82" s="28">
        <f>AC82</f>
        <v>0</v>
      </c>
      <c r="CA82" s="28">
        <f>AE82</f>
        <v>0</v>
      </c>
      <c r="CB82" s="28">
        <f>AG82</f>
        <v>0</v>
      </c>
      <c r="CC82" s="28">
        <f>AI82</f>
        <v>0</v>
      </c>
      <c r="CD82" s="28">
        <f>AK82</f>
        <v>0</v>
      </c>
      <c r="CE82" s="28">
        <f>AM82</f>
        <v>0</v>
      </c>
      <c r="CF82" s="28">
        <f>AO82</f>
        <v>0</v>
      </c>
      <c r="CG82" s="28">
        <f>AQ82</f>
        <v>0</v>
      </c>
      <c r="CH82" s="28">
        <f>AS82</f>
        <v>0</v>
      </c>
      <c r="CI82" s="28">
        <f>AU82</f>
        <v>0</v>
      </c>
      <c r="CJ82" s="28">
        <f>AW82</f>
        <v>0</v>
      </c>
      <c r="CK82" s="28">
        <f>AY82</f>
        <v>0</v>
      </c>
      <c r="CL82" s="28">
        <f>BA82</f>
        <v>0</v>
      </c>
      <c r="CM82" s="28">
        <f>BC82</f>
        <v>0</v>
      </c>
      <c r="CN82" s="28">
        <f>BE82</f>
        <v>0</v>
      </c>
      <c r="CO82" s="28">
        <f>BG82</f>
        <v>0</v>
      </c>
      <c r="CP82" s="28">
        <f>BI82</f>
        <v>0</v>
      </c>
      <c r="CQ82" s="28">
        <f>BK82</f>
        <v>0</v>
      </c>
      <c r="CR82" s="28">
        <f>BM82</f>
        <v>0</v>
      </c>
      <c r="CS82" s="29">
        <f>SUM(BO82:CR82)</f>
        <v>137</v>
      </c>
      <c r="CU82" s="17">
        <f>SMALL($BO82:$CR82,1)</f>
        <v>0</v>
      </c>
      <c r="CV82" s="17">
        <f>SMALL($BO82:$CR82,2)</f>
        <v>0</v>
      </c>
      <c r="CW82" s="17">
        <f>SMALL($BO82:$CR82,3)</f>
        <v>0</v>
      </c>
      <c r="CX82" s="17">
        <f>SMALL($BO82:$CR82,4)</f>
        <v>0</v>
      </c>
      <c r="CY82" s="17">
        <f>SMALL($BO82:$CR82,5)</f>
        <v>0</v>
      </c>
      <c r="CZ82" s="17">
        <f>SMALL($BO82:$CR82,6)</f>
        <v>0</v>
      </c>
      <c r="DA82" s="17">
        <f>SMALL($BO82:$CR82,7)</f>
        <v>0</v>
      </c>
      <c r="DB82" s="17">
        <f>SMALL($BO82:$CR82,8)</f>
        <v>0</v>
      </c>
      <c r="DC82" s="17">
        <f>SMALL($BO82:$CR82,9)</f>
        <v>0</v>
      </c>
      <c r="DD82" s="17">
        <f>SMALL($BO82:$CR82,10)</f>
        <v>0</v>
      </c>
      <c r="DE82" s="17">
        <f>SMALL($BO82:$CR82,11)</f>
        <v>0</v>
      </c>
      <c r="DF82" s="17">
        <f>SMALL($BO82:$CR82,12)</f>
        <v>0</v>
      </c>
      <c r="DG82" s="17">
        <f>SMALL($BO82:$CR82,13)</f>
        <v>0</v>
      </c>
      <c r="DH82" s="17">
        <f>SMALL($BO82:$CR82,14)</f>
        <v>0</v>
      </c>
      <c r="DI82" s="17">
        <f>SMALL($BO82:$CR82,15)</f>
        <v>0</v>
      </c>
      <c r="DJ82" s="17">
        <f>SMALL($BO82:$CR82,16)</f>
        <v>0</v>
      </c>
      <c r="DK82" s="17">
        <f>SMALL($BO82:$CR82,17)</f>
        <v>0</v>
      </c>
      <c r="DL82" s="17">
        <f>SMALL($BO82:$CR82,18)</f>
        <v>0</v>
      </c>
      <c r="DM82" s="17">
        <f>SMALL($BO82:$CR82,19)</f>
        <v>0</v>
      </c>
      <c r="DN82" s="17">
        <f>SMALL($BO82:$CR82,20)</f>
        <v>0</v>
      </c>
      <c r="DO82" s="17">
        <f>SMALL($BO82:$CR82,21)</f>
        <v>0</v>
      </c>
      <c r="DP82" s="17">
        <f>SMALL($BO82:$CR82,22)</f>
        <v>0</v>
      </c>
      <c r="DQ82" s="17">
        <f>SMALL($BO82:$CR82,23)</f>
        <v>0</v>
      </c>
      <c r="DR82" s="17">
        <f>SMALL($BO82:$CR82,24)</f>
        <v>0</v>
      </c>
      <c r="DS82" s="17">
        <f>SMALL($BO82:$CR82,25)</f>
        <v>0</v>
      </c>
      <c r="DT82">
        <f>SMALL($BO82:$CR82,26)</f>
        <v>24</v>
      </c>
      <c r="DU82">
        <f>SMALL($BO82:$CR82,27)</f>
        <v>24</v>
      </c>
      <c r="DV82">
        <f>SMALL($BO82:$CR82,28)</f>
        <v>25</v>
      </c>
      <c r="DW82">
        <f>SMALL($BO82:$CR82,29)</f>
        <v>31</v>
      </c>
      <c r="DX82">
        <f>SMALL($BO82:$CR82,30)</f>
        <v>33</v>
      </c>
    </row>
    <row r="83" spans="1:128" ht="12.75">
      <c r="A83" s="1">
        <v>75</v>
      </c>
      <c r="B83" t="s">
        <v>63</v>
      </c>
      <c r="C83" s="22"/>
      <c r="D83" s="30">
        <f>CS83-SUM($CU83:CHOOSE($CU$8,$CU83,$CV83,$CW83,$CX83,$CY83,$CZ83,$DA83,$DB83,$DC83,$DD83,$DE83,$DF83,$DG83,$DH83,$DI83,$DJ83,$DK83,$DL83,$DM83,$DN83,$DO83,$DP83,$DQ83,$DR83))</f>
        <v>135</v>
      </c>
      <c r="E83" s="63"/>
      <c r="F83" s="15">
        <v>0</v>
      </c>
      <c r="G83" s="64">
        <v>0</v>
      </c>
      <c r="H83" s="15">
        <v>0</v>
      </c>
      <c r="I83" s="64">
        <v>0</v>
      </c>
      <c r="J83" s="15">
        <v>0</v>
      </c>
      <c r="K83" s="64">
        <v>0</v>
      </c>
      <c r="L83" s="15">
        <v>0</v>
      </c>
      <c r="M83" s="64">
        <v>0</v>
      </c>
      <c r="N83" s="15">
        <v>0</v>
      </c>
      <c r="O83" s="39">
        <v>0</v>
      </c>
      <c r="P83" s="15">
        <v>0</v>
      </c>
      <c r="Q83" s="4">
        <v>0</v>
      </c>
      <c r="R83" s="15">
        <v>0</v>
      </c>
      <c r="S83" s="4">
        <v>0</v>
      </c>
      <c r="T83" s="15">
        <v>0</v>
      </c>
      <c r="U83" s="64">
        <v>0</v>
      </c>
      <c r="V83" s="15">
        <v>0</v>
      </c>
      <c r="W83" s="4">
        <v>0</v>
      </c>
      <c r="X83" s="15">
        <v>0</v>
      </c>
      <c r="Y83" s="39">
        <v>0</v>
      </c>
      <c r="Z83" s="15">
        <v>18</v>
      </c>
      <c r="AA83" s="4">
        <f>51-Z83</f>
        <v>33</v>
      </c>
      <c r="AB83" s="15">
        <v>50</v>
      </c>
      <c r="AC83" s="4">
        <f>51-AB83</f>
        <v>1</v>
      </c>
      <c r="AD83" s="15">
        <v>20</v>
      </c>
      <c r="AE83" s="64">
        <f>51-AD83</f>
        <v>31</v>
      </c>
      <c r="AF83" s="15">
        <v>17</v>
      </c>
      <c r="AG83" s="39">
        <f>51-AF83</f>
        <v>34</v>
      </c>
      <c r="AH83" s="15">
        <v>0</v>
      </c>
      <c r="AI83" s="64">
        <v>0</v>
      </c>
      <c r="AJ83" s="15">
        <v>0</v>
      </c>
      <c r="AK83" s="64">
        <v>0</v>
      </c>
      <c r="AL83" s="15">
        <v>0</v>
      </c>
      <c r="AM83" s="64">
        <v>0</v>
      </c>
      <c r="AN83" s="15">
        <v>0</v>
      </c>
      <c r="AO83" s="64">
        <v>0</v>
      </c>
      <c r="AP83" s="15">
        <v>0</v>
      </c>
      <c r="AQ83" s="64">
        <v>0</v>
      </c>
      <c r="AR83" s="15">
        <v>0</v>
      </c>
      <c r="AS83" s="64">
        <v>0</v>
      </c>
      <c r="AT83" s="15">
        <v>0</v>
      </c>
      <c r="AU83" s="64">
        <v>0</v>
      </c>
      <c r="AV83" s="15">
        <v>0</v>
      </c>
      <c r="AW83" s="64">
        <v>0</v>
      </c>
      <c r="AX83" s="15">
        <v>0</v>
      </c>
      <c r="AY83" s="39">
        <v>0</v>
      </c>
      <c r="AZ83" s="67">
        <v>0</v>
      </c>
      <c r="BA83" s="64">
        <v>0</v>
      </c>
      <c r="BB83" s="15">
        <v>0</v>
      </c>
      <c r="BC83" s="64">
        <v>0</v>
      </c>
      <c r="BD83" s="15">
        <v>0</v>
      </c>
      <c r="BE83" s="64">
        <v>0</v>
      </c>
      <c r="BF83" s="15">
        <v>0</v>
      </c>
      <c r="BG83" s="64">
        <v>0</v>
      </c>
      <c r="BH83" s="15">
        <v>0</v>
      </c>
      <c r="BI83" s="39">
        <v>0</v>
      </c>
      <c r="BJ83" s="15">
        <v>0</v>
      </c>
      <c r="BK83" s="39">
        <v>0</v>
      </c>
      <c r="BL83" s="55">
        <v>15</v>
      </c>
      <c r="BM83" s="25">
        <f>51-BL83</f>
        <v>36</v>
      </c>
      <c r="BN83" s="31"/>
      <c r="BO83" s="28">
        <f>G83</f>
        <v>0</v>
      </c>
      <c r="BP83" s="28">
        <f>I83</f>
        <v>0</v>
      </c>
      <c r="BQ83" s="28">
        <f>K83</f>
        <v>0</v>
      </c>
      <c r="BR83" s="28">
        <f>M83</f>
        <v>0</v>
      </c>
      <c r="BS83" s="28">
        <f>O83</f>
        <v>0</v>
      </c>
      <c r="BT83" s="28">
        <f>Q83</f>
        <v>0</v>
      </c>
      <c r="BU83" s="28">
        <f>S83</f>
        <v>0</v>
      </c>
      <c r="BV83" s="28">
        <f>U83</f>
        <v>0</v>
      </c>
      <c r="BW83" s="28">
        <f>W83</f>
        <v>0</v>
      </c>
      <c r="BX83" s="28">
        <f>Y83</f>
        <v>0</v>
      </c>
      <c r="BY83" s="28">
        <f>AA83</f>
        <v>33</v>
      </c>
      <c r="BZ83" s="28">
        <f>AC83</f>
        <v>1</v>
      </c>
      <c r="CA83" s="28">
        <f>AE83</f>
        <v>31</v>
      </c>
      <c r="CB83" s="28">
        <f>AG83</f>
        <v>34</v>
      </c>
      <c r="CC83" s="28">
        <f>AI83</f>
        <v>0</v>
      </c>
      <c r="CD83" s="28">
        <f>AK83</f>
        <v>0</v>
      </c>
      <c r="CE83" s="28">
        <f>AM83</f>
        <v>0</v>
      </c>
      <c r="CF83" s="28">
        <f>AO83</f>
        <v>0</v>
      </c>
      <c r="CG83" s="28">
        <f>AQ83</f>
        <v>0</v>
      </c>
      <c r="CH83" s="28">
        <f>AS83</f>
        <v>0</v>
      </c>
      <c r="CI83" s="28">
        <f>AU83</f>
        <v>0</v>
      </c>
      <c r="CJ83" s="28">
        <f>AW83</f>
        <v>0</v>
      </c>
      <c r="CK83" s="28">
        <f>AY83</f>
        <v>0</v>
      </c>
      <c r="CL83" s="28">
        <f>BA83</f>
        <v>0</v>
      </c>
      <c r="CM83" s="28">
        <f>BC83</f>
        <v>0</v>
      </c>
      <c r="CN83" s="28">
        <f>BE83</f>
        <v>0</v>
      </c>
      <c r="CO83" s="28">
        <f>BG83</f>
        <v>0</v>
      </c>
      <c r="CP83" s="28">
        <f>BI83</f>
        <v>0</v>
      </c>
      <c r="CQ83" s="28">
        <f>BK83</f>
        <v>0</v>
      </c>
      <c r="CR83" s="28">
        <f>BM83</f>
        <v>36</v>
      </c>
      <c r="CS83" s="29">
        <f>SUM(BO83:CR83)</f>
        <v>135</v>
      </c>
      <c r="CU83" s="17">
        <f>SMALL($BO83:$CR83,1)</f>
        <v>0</v>
      </c>
      <c r="CV83" s="17">
        <f>SMALL($BO83:$CR83,2)</f>
        <v>0</v>
      </c>
      <c r="CW83" s="17">
        <f>SMALL($BO83:$CR83,3)</f>
        <v>0</v>
      </c>
      <c r="CX83" s="17">
        <f>SMALL($BO83:$CR83,4)</f>
        <v>0</v>
      </c>
      <c r="CY83" s="17">
        <f>SMALL($BO83:$CR83,5)</f>
        <v>0</v>
      </c>
      <c r="CZ83" s="17">
        <f>SMALL($BO83:$CR83,6)</f>
        <v>0</v>
      </c>
      <c r="DA83" s="17">
        <f>SMALL($BO83:$CR83,7)</f>
        <v>0</v>
      </c>
      <c r="DB83" s="17">
        <f>SMALL($BO83:$CR83,8)</f>
        <v>0</v>
      </c>
      <c r="DC83" s="17">
        <f>SMALL($BO83:$CR83,9)</f>
        <v>0</v>
      </c>
      <c r="DD83" s="17">
        <f>SMALL($BO83:$CR83,10)</f>
        <v>0</v>
      </c>
      <c r="DE83" s="17">
        <f>SMALL($BO83:$CR83,11)</f>
        <v>0</v>
      </c>
      <c r="DF83" s="17">
        <f>SMALL($BO83:$CR83,12)</f>
        <v>0</v>
      </c>
      <c r="DG83" s="17">
        <f>SMALL($BO83:$CR83,13)</f>
        <v>0</v>
      </c>
      <c r="DH83" s="17">
        <f>SMALL($BO83:$CR83,14)</f>
        <v>0</v>
      </c>
      <c r="DI83" s="17">
        <f>SMALL($BO83:$CR83,15)</f>
        <v>0</v>
      </c>
      <c r="DJ83" s="17">
        <f>SMALL($BO83:$CR83,16)</f>
        <v>0</v>
      </c>
      <c r="DK83" s="17">
        <f>SMALL($BO83:$CR83,17)</f>
        <v>0</v>
      </c>
      <c r="DL83" s="17">
        <f>SMALL($BO83:$CR83,18)</f>
        <v>0</v>
      </c>
      <c r="DM83" s="17">
        <f>SMALL($BO83:$CR83,19)</f>
        <v>0</v>
      </c>
      <c r="DN83" s="17">
        <f>SMALL($BO83:$CR83,20)</f>
        <v>0</v>
      </c>
      <c r="DO83" s="17">
        <f>SMALL($BO83:$CR83,21)</f>
        <v>0</v>
      </c>
      <c r="DP83" s="17">
        <f>SMALL($BO83:$CR83,22)</f>
        <v>0</v>
      </c>
      <c r="DQ83" s="17">
        <f>SMALL($BO83:$CR83,23)</f>
        <v>0</v>
      </c>
      <c r="DR83" s="17">
        <f>SMALL($BO83:$CR83,24)</f>
        <v>0</v>
      </c>
      <c r="DS83" s="17">
        <f>SMALL($BO83:$CR83,25)</f>
        <v>0</v>
      </c>
      <c r="DT83">
        <f>SMALL($BO83:$CR83,26)</f>
        <v>1</v>
      </c>
      <c r="DU83">
        <f>SMALL($BO83:$CR83,27)</f>
        <v>31</v>
      </c>
      <c r="DV83">
        <f>SMALL($BO83:$CR83,28)</f>
        <v>33</v>
      </c>
      <c r="DW83">
        <f>SMALL($BO83:$CR83,29)</f>
        <v>34</v>
      </c>
      <c r="DX83">
        <f>SMALL($BO83:$CR83,30)</f>
        <v>36</v>
      </c>
    </row>
    <row r="84" spans="1:135" s="82" customFormat="1" ht="12.75">
      <c r="A84" s="66">
        <v>76</v>
      </c>
      <c r="B84" s="13" t="s">
        <v>78</v>
      </c>
      <c r="C84" s="22"/>
      <c r="D84" s="30">
        <f>CS84-SUM($CU84:CHOOSE($CU$8,$CU84,$CV84,$CW84,$CX84,$CY84,$CZ84,$DA84,$DB84,$DC84,$DD84,$DE84,$DF84,$DG84,$DH84,$DI84,$DJ84,$DK84,$DL84,$DM84,$DN84,$DO84,$DP84,$DQ84,$DR84))</f>
        <v>129</v>
      </c>
      <c r="E84" s="63"/>
      <c r="F84" s="15">
        <v>0</v>
      </c>
      <c r="G84" s="64">
        <v>0</v>
      </c>
      <c r="H84" s="15">
        <v>0</v>
      </c>
      <c r="I84" s="64">
        <v>0</v>
      </c>
      <c r="J84" s="15">
        <v>0</v>
      </c>
      <c r="K84" s="64">
        <v>0</v>
      </c>
      <c r="L84" s="15">
        <v>0</v>
      </c>
      <c r="M84" s="64">
        <v>0</v>
      </c>
      <c r="N84" s="15">
        <v>0</v>
      </c>
      <c r="O84" s="39">
        <v>0</v>
      </c>
      <c r="P84" s="15">
        <v>0</v>
      </c>
      <c r="Q84" s="4">
        <v>0</v>
      </c>
      <c r="R84" s="15">
        <v>0</v>
      </c>
      <c r="S84" s="4">
        <v>0</v>
      </c>
      <c r="T84" s="15">
        <v>0</v>
      </c>
      <c r="U84" s="64">
        <v>0</v>
      </c>
      <c r="V84" s="15">
        <v>0</v>
      </c>
      <c r="W84" s="4">
        <v>0</v>
      </c>
      <c r="X84" s="15">
        <v>0</v>
      </c>
      <c r="Y84" s="39">
        <v>0</v>
      </c>
      <c r="Z84" s="15">
        <v>37</v>
      </c>
      <c r="AA84" s="4">
        <f>51-Z84</f>
        <v>14</v>
      </c>
      <c r="AB84" s="15">
        <v>51</v>
      </c>
      <c r="AC84" s="4">
        <f>51-AB84</f>
        <v>0</v>
      </c>
      <c r="AD84" s="15">
        <v>36</v>
      </c>
      <c r="AE84" s="64">
        <f>51-AD84</f>
        <v>15</v>
      </c>
      <c r="AF84" s="15">
        <v>41</v>
      </c>
      <c r="AG84" s="39">
        <f>51-AF84</f>
        <v>10</v>
      </c>
      <c r="AH84" s="15">
        <v>0</v>
      </c>
      <c r="AI84" s="64">
        <v>0</v>
      </c>
      <c r="AJ84" s="15">
        <v>0</v>
      </c>
      <c r="AK84" s="64">
        <v>0</v>
      </c>
      <c r="AL84" s="15">
        <v>0</v>
      </c>
      <c r="AM84" s="64">
        <v>0</v>
      </c>
      <c r="AN84" s="15">
        <v>0</v>
      </c>
      <c r="AO84" s="64">
        <v>0</v>
      </c>
      <c r="AP84" s="15">
        <v>0</v>
      </c>
      <c r="AQ84" s="64">
        <v>0</v>
      </c>
      <c r="AR84" s="15">
        <v>0</v>
      </c>
      <c r="AS84" s="64">
        <v>0</v>
      </c>
      <c r="AT84" s="15">
        <v>0</v>
      </c>
      <c r="AU84" s="64">
        <v>0</v>
      </c>
      <c r="AV84" s="15">
        <v>0</v>
      </c>
      <c r="AW84" s="64">
        <v>0</v>
      </c>
      <c r="AX84" s="15">
        <v>0</v>
      </c>
      <c r="AY84" s="39">
        <v>0</v>
      </c>
      <c r="AZ84" s="67">
        <v>42</v>
      </c>
      <c r="BA84" s="64">
        <f>51-AZ84</f>
        <v>9</v>
      </c>
      <c r="BB84" s="15">
        <v>42</v>
      </c>
      <c r="BC84" s="64">
        <f>51-BB84</f>
        <v>9</v>
      </c>
      <c r="BD84" s="15">
        <v>41</v>
      </c>
      <c r="BE84" s="64">
        <f>51-BD84</f>
        <v>10</v>
      </c>
      <c r="BF84" s="15">
        <v>42</v>
      </c>
      <c r="BG84" s="4">
        <f>51-BF84</f>
        <v>9</v>
      </c>
      <c r="BH84" s="15">
        <v>39</v>
      </c>
      <c r="BI84" s="39">
        <f>51-BH84</f>
        <v>12</v>
      </c>
      <c r="BJ84" s="15">
        <v>0</v>
      </c>
      <c r="BK84" s="39">
        <v>0</v>
      </c>
      <c r="BL84" s="55">
        <v>10</v>
      </c>
      <c r="BM84" s="4">
        <f>51-BL84</f>
        <v>41</v>
      </c>
      <c r="BN84" s="31"/>
      <c r="BO84" s="28">
        <f>G84</f>
        <v>0</v>
      </c>
      <c r="BP84" s="28">
        <f>I84</f>
        <v>0</v>
      </c>
      <c r="BQ84" s="28">
        <f>K84</f>
        <v>0</v>
      </c>
      <c r="BR84" s="28">
        <f>M84</f>
        <v>0</v>
      </c>
      <c r="BS84" s="28">
        <f>O84</f>
        <v>0</v>
      </c>
      <c r="BT84" s="28">
        <f>Q84</f>
        <v>0</v>
      </c>
      <c r="BU84" s="28">
        <f>S84</f>
        <v>0</v>
      </c>
      <c r="BV84" s="28">
        <f>U84</f>
        <v>0</v>
      </c>
      <c r="BW84" s="28">
        <f>W84</f>
        <v>0</v>
      </c>
      <c r="BX84" s="28">
        <f>Y84</f>
        <v>0</v>
      </c>
      <c r="BY84" s="28">
        <f>AA84</f>
        <v>14</v>
      </c>
      <c r="BZ84" s="28">
        <f>AC84</f>
        <v>0</v>
      </c>
      <c r="CA84" s="28">
        <f>AE84</f>
        <v>15</v>
      </c>
      <c r="CB84" s="28">
        <f>AG84</f>
        <v>10</v>
      </c>
      <c r="CC84" s="28">
        <f>AI84</f>
        <v>0</v>
      </c>
      <c r="CD84" s="28">
        <f>AK84</f>
        <v>0</v>
      </c>
      <c r="CE84" s="28">
        <f>AM84</f>
        <v>0</v>
      </c>
      <c r="CF84" s="28">
        <f>AO84</f>
        <v>0</v>
      </c>
      <c r="CG84" s="28">
        <f>AQ84</f>
        <v>0</v>
      </c>
      <c r="CH84" s="28">
        <f>AS84</f>
        <v>0</v>
      </c>
      <c r="CI84" s="28">
        <f>AU84</f>
        <v>0</v>
      </c>
      <c r="CJ84" s="28">
        <f>AW84</f>
        <v>0</v>
      </c>
      <c r="CK84" s="28">
        <f>AY84</f>
        <v>0</v>
      </c>
      <c r="CL84" s="28">
        <f>BA84</f>
        <v>9</v>
      </c>
      <c r="CM84" s="28">
        <f>BC84</f>
        <v>9</v>
      </c>
      <c r="CN84" s="28">
        <f>BE84</f>
        <v>10</v>
      </c>
      <c r="CO84" s="28">
        <f>BG84</f>
        <v>9</v>
      </c>
      <c r="CP84" s="28">
        <f>BI84</f>
        <v>12</v>
      </c>
      <c r="CQ84" s="28">
        <f>BK84</f>
        <v>0</v>
      </c>
      <c r="CR84" s="28">
        <f>BM84</f>
        <v>41</v>
      </c>
      <c r="CS84" s="29">
        <f>SUM(BO84:CR84)</f>
        <v>129</v>
      </c>
      <c r="CT84"/>
      <c r="CU84" s="17">
        <f>SMALL($BO84:$CR84,1)</f>
        <v>0</v>
      </c>
      <c r="CV84" s="17">
        <f>SMALL($BO84:$CR84,2)</f>
        <v>0</v>
      </c>
      <c r="CW84" s="17">
        <f>SMALL($BO84:$CR84,3)</f>
        <v>0</v>
      </c>
      <c r="CX84" s="17">
        <f>SMALL($BO84:$CR84,4)</f>
        <v>0</v>
      </c>
      <c r="CY84" s="17">
        <f>SMALL($BO84:$CR84,5)</f>
        <v>0</v>
      </c>
      <c r="CZ84" s="17">
        <f>SMALL($BO84:$CR84,6)</f>
        <v>0</v>
      </c>
      <c r="DA84" s="17">
        <f>SMALL($BO84:$CR84,7)</f>
        <v>0</v>
      </c>
      <c r="DB84" s="17">
        <f>SMALL($BO84:$CR84,8)</f>
        <v>0</v>
      </c>
      <c r="DC84" s="17">
        <f>SMALL($BO84:$CR84,9)</f>
        <v>0</v>
      </c>
      <c r="DD84" s="17">
        <f>SMALL($BO84:$CR84,10)</f>
        <v>0</v>
      </c>
      <c r="DE84" s="17">
        <f>SMALL($BO84:$CR84,11)</f>
        <v>0</v>
      </c>
      <c r="DF84" s="17">
        <f>SMALL($BO84:$CR84,12)</f>
        <v>0</v>
      </c>
      <c r="DG84" s="17">
        <f>SMALL($BO84:$CR84,13)</f>
        <v>0</v>
      </c>
      <c r="DH84" s="17">
        <f>SMALL($BO84:$CR84,14)</f>
        <v>0</v>
      </c>
      <c r="DI84" s="17">
        <f>SMALL($BO84:$CR84,15)</f>
        <v>0</v>
      </c>
      <c r="DJ84" s="17">
        <f>SMALL($BO84:$CR84,16)</f>
        <v>0</v>
      </c>
      <c r="DK84" s="17">
        <f>SMALL($BO84:$CR84,17)</f>
        <v>0</v>
      </c>
      <c r="DL84" s="17">
        <f>SMALL($BO84:$CR84,18)</f>
        <v>0</v>
      </c>
      <c r="DM84" s="17">
        <f>SMALL($BO84:$CR84,19)</f>
        <v>0</v>
      </c>
      <c r="DN84" s="17">
        <f>SMALL($BO84:$CR84,20)</f>
        <v>0</v>
      </c>
      <c r="DO84" s="17">
        <f>SMALL($BO84:$CR84,21)</f>
        <v>0</v>
      </c>
      <c r="DP84" s="17">
        <f>SMALL($BO84:$CR84,22)</f>
        <v>9</v>
      </c>
      <c r="DQ84" s="17">
        <f>SMALL($BO84:$CR84,23)</f>
        <v>9</v>
      </c>
      <c r="DR84" s="17">
        <f>SMALL($BO84:$CR84,24)</f>
        <v>9</v>
      </c>
      <c r="DS84" s="17">
        <f>SMALL($BO84:$CR84,25)</f>
        <v>10</v>
      </c>
      <c r="DT84">
        <f>SMALL($BO84:$CR84,26)</f>
        <v>10</v>
      </c>
      <c r="DU84">
        <f>SMALL($BO84:$CR84,27)</f>
        <v>12</v>
      </c>
      <c r="DV84">
        <f>SMALL($BO84:$CR84,28)</f>
        <v>14</v>
      </c>
      <c r="DW84">
        <f>SMALL($BO84:$CR84,29)</f>
        <v>15</v>
      </c>
      <c r="DX84">
        <f>SMALL($BO84:$CR84,30)</f>
        <v>41</v>
      </c>
      <c r="DY84" s="9"/>
      <c r="DZ84" s="9"/>
      <c r="EA84" s="9"/>
      <c r="EB84" s="9"/>
      <c r="EC84" s="9"/>
      <c r="ED84" s="9"/>
      <c r="EE84" s="9"/>
    </row>
    <row r="85" spans="1:128" ht="12.75">
      <c r="A85" s="1">
        <v>77</v>
      </c>
      <c r="B85" t="s">
        <v>50</v>
      </c>
      <c r="C85" s="22"/>
      <c r="D85" s="30">
        <f>CS85-SUM($CU85:CHOOSE($CU$8,$CU85,$CV85,$CW85,$CX85,$CY85,$CZ85,$DA85,$DB85,$DC85,$DD85,$DE85,$DF85,$DG85,$DH85,$DI85,$DJ85,$DK85,$DL85,$DM85,$DN85,$DO85,$DP85,$DQ85,$DR85))</f>
        <v>129</v>
      </c>
      <c r="E85" s="63"/>
      <c r="F85" s="15">
        <v>28</v>
      </c>
      <c r="G85" s="64">
        <v>23</v>
      </c>
      <c r="H85" s="15">
        <v>29</v>
      </c>
      <c r="I85" s="64">
        <v>22</v>
      </c>
      <c r="J85" s="15">
        <v>50</v>
      </c>
      <c r="K85" s="64">
        <v>1</v>
      </c>
      <c r="L85" s="15">
        <v>27</v>
      </c>
      <c r="M85" s="64">
        <v>24</v>
      </c>
      <c r="N85" s="15">
        <v>30</v>
      </c>
      <c r="O85" s="39">
        <v>21</v>
      </c>
      <c r="P85" s="15">
        <v>0</v>
      </c>
      <c r="Q85" s="4">
        <v>0</v>
      </c>
      <c r="R85" s="15">
        <v>0</v>
      </c>
      <c r="S85" s="4">
        <v>0</v>
      </c>
      <c r="T85" s="15">
        <v>0</v>
      </c>
      <c r="U85" s="64">
        <v>0</v>
      </c>
      <c r="V85" s="15">
        <v>0</v>
      </c>
      <c r="W85" s="4">
        <v>0</v>
      </c>
      <c r="X85" s="15">
        <v>0</v>
      </c>
      <c r="Y85" s="39">
        <v>0</v>
      </c>
      <c r="Z85" s="15">
        <v>0</v>
      </c>
      <c r="AA85" s="4">
        <v>0</v>
      </c>
      <c r="AB85" s="15">
        <v>0</v>
      </c>
      <c r="AC85" s="4">
        <v>0</v>
      </c>
      <c r="AD85" s="15">
        <v>0</v>
      </c>
      <c r="AE85" s="64">
        <v>0</v>
      </c>
      <c r="AF85" s="15">
        <v>0</v>
      </c>
      <c r="AG85" s="39">
        <v>0</v>
      </c>
      <c r="AH85" s="15">
        <v>0</v>
      </c>
      <c r="AI85" s="64">
        <v>0</v>
      </c>
      <c r="AJ85" s="15">
        <v>0</v>
      </c>
      <c r="AK85" s="64">
        <v>0</v>
      </c>
      <c r="AL85" s="15">
        <v>0</v>
      </c>
      <c r="AM85" s="64">
        <v>0</v>
      </c>
      <c r="AN85" s="15">
        <v>0</v>
      </c>
      <c r="AO85" s="64">
        <v>0</v>
      </c>
      <c r="AP85" s="15">
        <v>0</v>
      </c>
      <c r="AQ85" s="64">
        <v>0</v>
      </c>
      <c r="AR85" s="15">
        <v>0</v>
      </c>
      <c r="AS85" s="64">
        <v>0</v>
      </c>
      <c r="AT85" s="15">
        <v>0</v>
      </c>
      <c r="AU85" s="64">
        <v>0</v>
      </c>
      <c r="AV85" s="15">
        <v>0</v>
      </c>
      <c r="AW85" s="64">
        <v>0</v>
      </c>
      <c r="AX85" s="15">
        <v>0</v>
      </c>
      <c r="AY85" s="39">
        <v>0</v>
      </c>
      <c r="AZ85" s="67">
        <v>0</v>
      </c>
      <c r="BA85" s="64">
        <v>0</v>
      </c>
      <c r="BB85" s="15">
        <v>0</v>
      </c>
      <c r="BC85" s="64">
        <v>0</v>
      </c>
      <c r="BD85" s="15">
        <v>0</v>
      </c>
      <c r="BE85" s="64">
        <v>0</v>
      </c>
      <c r="BF85" s="15">
        <v>0</v>
      </c>
      <c r="BG85" s="64">
        <v>0</v>
      </c>
      <c r="BH85" s="15">
        <v>0</v>
      </c>
      <c r="BI85" s="39">
        <v>0</v>
      </c>
      <c r="BJ85" s="15">
        <v>0</v>
      </c>
      <c r="BK85" s="39">
        <v>0</v>
      </c>
      <c r="BL85" s="56">
        <v>13</v>
      </c>
      <c r="BM85" s="4">
        <f>51-BL85</f>
        <v>38</v>
      </c>
      <c r="BN85" s="31"/>
      <c r="BO85" s="28">
        <f>G85</f>
        <v>23</v>
      </c>
      <c r="BP85" s="28">
        <f>I85</f>
        <v>22</v>
      </c>
      <c r="BQ85" s="28">
        <f>K85</f>
        <v>1</v>
      </c>
      <c r="BR85" s="28">
        <f>M85</f>
        <v>24</v>
      </c>
      <c r="BS85" s="28">
        <f>O85</f>
        <v>21</v>
      </c>
      <c r="BT85" s="28">
        <f>Q85</f>
        <v>0</v>
      </c>
      <c r="BU85" s="28">
        <f>S85</f>
        <v>0</v>
      </c>
      <c r="BV85" s="28">
        <f>U85</f>
        <v>0</v>
      </c>
      <c r="BW85" s="28">
        <f>W85</f>
        <v>0</v>
      </c>
      <c r="BX85" s="28">
        <f>Y85</f>
        <v>0</v>
      </c>
      <c r="BY85" s="28">
        <f>AA85</f>
        <v>0</v>
      </c>
      <c r="BZ85" s="28">
        <f>AC85</f>
        <v>0</v>
      </c>
      <c r="CA85" s="28">
        <f>AE85</f>
        <v>0</v>
      </c>
      <c r="CB85" s="28">
        <f>AG85</f>
        <v>0</v>
      </c>
      <c r="CC85" s="28">
        <f>AI85</f>
        <v>0</v>
      </c>
      <c r="CD85" s="28">
        <f>AK85</f>
        <v>0</v>
      </c>
      <c r="CE85" s="28">
        <f>AM85</f>
        <v>0</v>
      </c>
      <c r="CF85" s="28">
        <f>AO85</f>
        <v>0</v>
      </c>
      <c r="CG85" s="28">
        <f>AQ85</f>
        <v>0</v>
      </c>
      <c r="CH85" s="28">
        <f>AS85</f>
        <v>0</v>
      </c>
      <c r="CI85" s="28">
        <f>AU85</f>
        <v>0</v>
      </c>
      <c r="CJ85" s="28">
        <f>AW85</f>
        <v>0</v>
      </c>
      <c r="CK85" s="28">
        <f>AY85</f>
        <v>0</v>
      </c>
      <c r="CL85" s="28">
        <f>BA85</f>
        <v>0</v>
      </c>
      <c r="CM85" s="28">
        <f>BC85</f>
        <v>0</v>
      </c>
      <c r="CN85" s="28">
        <f>BE85</f>
        <v>0</v>
      </c>
      <c r="CO85" s="28">
        <f>BG85</f>
        <v>0</v>
      </c>
      <c r="CP85" s="28">
        <f>BI85</f>
        <v>0</v>
      </c>
      <c r="CQ85" s="28">
        <f>BK85</f>
        <v>0</v>
      </c>
      <c r="CR85" s="28">
        <f>BM85</f>
        <v>38</v>
      </c>
      <c r="CS85" s="29">
        <f>SUM(BO85:CR85)</f>
        <v>129</v>
      </c>
      <c r="CU85" s="17">
        <f>SMALL($BO85:$CR85,1)</f>
        <v>0</v>
      </c>
      <c r="CV85" s="17">
        <f>SMALL($BO85:$CR85,2)</f>
        <v>0</v>
      </c>
      <c r="CW85" s="17">
        <f>SMALL($BO85:$CR85,3)</f>
        <v>0</v>
      </c>
      <c r="CX85" s="17">
        <f>SMALL($BO85:$CR85,4)</f>
        <v>0</v>
      </c>
      <c r="CY85" s="17">
        <f>SMALL($BO85:$CR85,5)</f>
        <v>0</v>
      </c>
      <c r="CZ85" s="17">
        <f>SMALL($BO85:$CR85,6)</f>
        <v>0</v>
      </c>
      <c r="DA85" s="17">
        <f>SMALL($BO85:$CR85,7)</f>
        <v>0</v>
      </c>
      <c r="DB85" s="17">
        <f>SMALL($BO85:$CR85,8)</f>
        <v>0</v>
      </c>
      <c r="DC85" s="17">
        <f>SMALL($BO85:$CR85,9)</f>
        <v>0</v>
      </c>
      <c r="DD85" s="17">
        <f>SMALL($BO85:$CR85,10)</f>
        <v>0</v>
      </c>
      <c r="DE85" s="17">
        <f>SMALL($BO85:$CR85,11)</f>
        <v>0</v>
      </c>
      <c r="DF85" s="17">
        <f>SMALL($BO85:$CR85,12)</f>
        <v>0</v>
      </c>
      <c r="DG85" s="17">
        <f>SMALL($BO85:$CR85,13)</f>
        <v>0</v>
      </c>
      <c r="DH85" s="17">
        <f>SMALL($BO85:$CR85,14)</f>
        <v>0</v>
      </c>
      <c r="DI85" s="17">
        <f>SMALL($BO85:$CR85,15)</f>
        <v>0</v>
      </c>
      <c r="DJ85" s="17">
        <f>SMALL($BO85:$CR85,16)</f>
        <v>0</v>
      </c>
      <c r="DK85" s="17">
        <f>SMALL($BO85:$CR85,17)</f>
        <v>0</v>
      </c>
      <c r="DL85" s="17">
        <f>SMALL($BO85:$CR85,18)</f>
        <v>0</v>
      </c>
      <c r="DM85" s="17">
        <f>SMALL($BO85:$CR85,19)</f>
        <v>0</v>
      </c>
      <c r="DN85" s="17">
        <f>SMALL($BO85:$CR85,20)</f>
        <v>0</v>
      </c>
      <c r="DO85" s="17">
        <f>SMALL($BO85:$CR85,21)</f>
        <v>0</v>
      </c>
      <c r="DP85" s="17">
        <f>SMALL($BO85:$CR85,22)</f>
        <v>0</v>
      </c>
      <c r="DQ85" s="17">
        <f>SMALL($BO85:$CR85,23)</f>
        <v>0</v>
      </c>
      <c r="DR85" s="17">
        <f>SMALL($BO85:$CR85,24)</f>
        <v>0</v>
      </c>
      <c r="DS85" s="17">
        <f>SMALL($BO85:$CR85,25)</f>
        <v>1</v>
      </c>
      <c r="DT85">
        <f>SMALL($BO85:$CR85,26)</f>
        <v>21</v>
      </c>
      <c r="DU85">
        <f>SMALL($BO85:$CR85,27)</f>
        <v>22</v>
      </c>
      <c r="DV85">
        <f>SMALL($BO85:$CR85,28)</f>
        <v>23</v>
      </c>
      <c r="DW85">
        <f>SMALL($BO85:$CR85,29)</f>
        <v>24</v>
      </c>
      <c r="DX85">
        <f>SMALL($BO85:$CR85,30)</f>
        <v>38</v>
      </c>
    </row>
    <row r="86" spans="1:128" ht="12.75">
      <c r="A86" s="1">
        <v>78</v>
      </c>
      <c r="B86" s="9" t="s">
        <v>13</v>
      </c>
      <c r="C86" s="22"/>
      <c r="D86" s="30">
        <f>CS86-SUM($CU86:CHOOSE($CU$8,$CU86,$CV86,$CW86,$CX86,$CY86,$CZ86,$DA86,$DB86,$DC86,$DD86,$DE86,$DF86,$DG86,$DH86,$DI86,$DJ86,$DK86,$DL86,$DM86,$DN86,$DO86,$DP86,$DQ86,$DR86))</f>
        <v>129</v>
      </c>
      <c r="E86" s="63"/>
      <c r="F86" s="15">
        <v>0</v>
      </c>
      <c r="G86" s="64">
        <v>0</v>
      </c>
      <c r="H86" s="15">
        <v>0</v>
      </c>
      <c r="I86" s="64">
        <v>0</v>
      </c>
      <c r="J86" s="15">
        <v>0</v>
      </c>
      <c r="K86" s="64">
        <v>0</v>
      </c>
      <c r="L86" s="15">
        <v>0</v>
      </c>
      <c r="M86" s="64">
        <v>0</v>
      </c>
      <c r="N86" s="15">
        <v>0</v>
      </c>
      <c r="O86" s="39">
        <v>0</v>
      </c>
      <c r="P86" s="15">
        <v>0</v>
      </c>
      <c r="Q86" s="4">
        <v>0</v>
      </c>
      <c r="R86" s="15">
        <v>0</v>
      </c>
      <c r="S86" s="4">
        <v>0</v>
      </c>
      <c r="T86" s="15">
        <v>0</v>
      </c>
      <c r="U86" s="64">
        <v>0</v>
      </c>
      <c r="V86" s="15">
        <v>0</v>
      </c>
      <c r="W86" s="4">
        <v>0</v>
      </c>
      <c r="X86" s="15">
        <v>0</v>
      </c>
      <c r="Y86" s="39">
        <v>0</v>
      </c>
      <c r="Z86" s="15">
        <v>50</v>
      </c>
      <c r="AA86" s="4">
        <f>51-Z86</f>
        <v>1</v>
      </c>
      <c r="AB86" s="15">
        <v>9</v>
      </c>
      <c r="AC86" s="4">
        <f>51-AB86</f>
        <v>42</v>
      </c>
      <c r="AD86" s="15">
        <v>50</v>
      </c>
      <c r="AE86" s="64">
        <f>51-AD86</f>
        <v>1</v>
      </c>
      <c r="AF86" s="15">
        <v>10</v>
      </c>
      <c r="AG86" s="39">
        <f>51-AF86</f>
        <v>41</v>
      </c>
      <c r="AH86" s="15">
        <v>0</v>
      </c>
      <c r="AI86" s="64">
        <v>0</v>
      </c>
      <c r="AJ86" s="15">
        <v>0</v>
      </c>
      <c r="AK86" s="64">
        <v>0</v>
      </c>
      <c r="AL86" s="15">
        <v>0</v>
      </c>
      <c r="AM86" s="64">
        <v>0</v>
      </c>
      <c r="AN86" s="15">
        <v>0</v>
      </c>
      <c r="AO86" s="64">
        <v>0</v>
      </c>
      <c r="AP86" s="15">
        <v>0</v>
      </c>
      <c r="AQ86" s="64">
        <v>0</v>
      </c>
      <c r="AR86" s="15">
        <v>0</v>
      </c>
      <c r="AS86" s="64">
        <v>0</v>
      </c>
      <c r="AT86" s="15">
        <v>0</v>
      </c>
      <c r="AU86" s="64">
        <v>0</v>
      </c>
      <c r="AV86" s="15">
        <v>0</v>
      </c>
      <c r="AW86" s="64">
        <v>0</v>
      </c>
      <c r="AX86" s="15">
        <v>0</v>
      </c>
      <c r="AY86" s="39">
        <v>0</v>
      </c>
      <c r="AZ86" s="67">
        <v>0</v>
      </c>
      <c r="BA86" s="64">
        <v>0</v>
      </c>
      <c r="BB86" s="15">
        <v>0</v>
      </c>
      <c r="BC86" s="64">
        <v>0</v>
      </c>
      <c r="BD86" s="15">
        <v>0</v>
      </c>
      <c r="BE86" s="64">
        <v>0</v>
      </c>
      <c r="BF86" s="15">
        <v>0</v>
      </c>
      <c r="BG86" s="64">
        <v>0</v>
      </c>
      <c r="BH86" s="15">
        <v>0</v>
      </c>
      <c r="BI86" s="39">
        <v>0</v>
      </c>
      <c r="BJ86" s="59">
        <v>0</v>
      </c>
      <c r="BK86" s="61">
        <v>0</v>
      </c>
      <c r="BL86" s="55">
        <v>7</v>
      </c>
      <c r="BM86" s="4">
        <f>51-BL86</f>
        <v>44</v>
      </c>
      <c r="BN86" s="31"/>
      <c r="BO86" s="28">
        <f>G86</f>
        <v>0</v>
      </c>
      <c r="BP86" s="28">
        <f>I86</f>
        <v>0</v>
      </c>
      <c r="BQ86" s="28">
        <f>K86</f>
        <v>0</v>
      </c>
      <c r="BR86" s="28">
        <f>M86</f>
        <v>0</v>
      </c>
      <c r="BS86" s="28">
        <f>O86</f>
        <v>0</v>
      </c>
      <c r="BT86" s="28">
        <f>Q86</f>
        <v>0</v>
      </c>
      <c r="BU86" s="28">
        <f>S86</f>
        <v>0</v>
      </c>
      <c r="BV86" s="28">
        <f>U86</f>
        <v>0</v>
      </c>
      <c r="BW86" s="28">
        <f>W86</f>
        <v>0</v>
      </c>
      <c r="BX86" s="28">
        <f>Y86</f>
        <v>0</v>
      </c>
      <c r="BY86" s="28">
        <f>AA86</f>
        <v>1</v>
      </c>
      <c r="BZ86" s="28">
        <f>AC86</f>
        <v>42</v>
      </c>
      <c r="CA86" s="28">
        <f>AE86</f>
        <v>1</v>
      </c>
      <c r="CB86" s="28">
        <f>AG86</f>
        <v>41</v>
      </c>
      <c r="CC86" s="28">
        <f>AI86</f>
        <v>0</v>
      </c>
      <c r="CD86" s="28">
        <f>AK86</f>
        <v>0</v>
      </c>
      <c r="CE86" s="28">
        <f>AM86</f>
        <v>0</v>
      </c>
      <c r="CF86" s="28">
        <f>AO86</f>
        <v>0</v>
      </c>
      <c r="CG86" s="28">
        <f>AQ86</f>
        <v>0</v>
      </c>
      <c r="CH86" s="28">
        <f>AS86</f>
        <v>0</v>
      </c>
      <c r="CI86" s="28">
        <f>AU86</f>
        <v>0</v>
      </c>
      <c r="CJ86" s="28">
        <f>AW86</f>
        <v>0</v>
      </c>
      <c r="CK86" s="28">
        <f>AY86</f>
        <v>0</v>
      </c>
      <c r="CL86" s="28">
        <f>BA86</f>
        <v>0</v>
      </c>
      <c r="CM86" s="28">
        <f>BC86</f>
        <v>0</v>
      </c>
      <c r="CN86" s="28">
        <f>BE86</f>
        <v>0</v>
      </c>
      <c r="CO86" s="28">
        <f>BG86</f>
        <v>0</v>
      </c>
      <c r="CP86" s="28">
        <f>BI86</f>
        <v>0</v>
      </c>
      <c r="CQ86" s="28">
        <f>BK86</f>
        <v>0</v>
      </c>
      <c r="CR86" s="28">
        <f>BM86</f>
        <v>44</v>
      </c>
      <c r="CS86" s="29">
        <f>SUM(BO86:CR86)</f>
        <v>129</v>
      </c>
      <c r="CU86" s="17">
        <f>SMALL($BO86:$CR86,1)</f>
        <v>0</v>
      </c>
      <c r="CV86" s="17">
        <f>SMALL($BO86:$CR86,2)</f>
        <v>0</v>
      </c>
      <c r="CW86" s="17">
        <f>SMALL($BO86:$CR86,3)</f>
        <v>0</v>
      </c>
      <c r="CX86" s="17">
        <f>SMALL($BO86:$CR86,4)</f>
        <v>0</v>
      </c>
      <c r="CY86" s="17">
        <f>SMALL($BO86:$CR86,5)</f>
        <v>0</v>
      </c>
      <c r="CZ86" s="17">
        <f>SMALL($BO86:$CR86,6)</f>
        <v>0</v>
      </c>
      <c r="DA86" s="17">
        <f>SMALL($BO86:$CR86,7)</f>
        <v>0</v>
      </c>
      <c r="DB86" s="17">
        <f>SMALL($BO86:$CR86,8)</f>
        <v>0</v>
      </c>
      <c r="DC86" s="17">
        <f>SMALL($BO86:$CR86,9)</f>
        <v>0</v>
      </c>
      <c r="DD86" s="17">
        <f>SMALL($BO86:$CR86,10)</f>
        <v>0</v>
      </c>
      <c r="DE86" s="17">
        <f>SMALL($BO86:$CR86,11)</f>
        <v>0</v>
      </c>
      <c r="DF86" s="17">
        <f>SMALL($BO86:$CR86,12)</f>
        <v>0</v>
      </c>
      <c r="DG86" s="17">
        <f>SMALL($BO86:$CR86,13)</f>
        <v>0</v>
      </c>
      <c r="DH86" s="17">
        <f>SMALL($BO86:$CR86,14)</f>
        <v>0</v>
      </c>
      <c r="DI86" s="17">
        <f>SMALL($BO86:$CR86,15)</f>
        <v>0</v>
      </c>
      <c r="DJ86" s="17">
        <f>SMALL($BO86:$CR86,16)</f>
        <v>0</v>
      </c>
      <c r="DK86" s="17">
        <f>SMALL($BO86:$CR86,17)</f>
        <v>0</v>
      </c>
      <c r="DL86" s="17">
        <f>SMALL($BO86:$CR86,18)</f>
        <v>0</v>
      </c>
      <c r="DM86" s="17">
        <f>SMALL($BO86:$CR86,19)</f>
        <v>0</v>
      </c>
      <c r="DN86" s="17">
        <f>SMALL($BO86:$CR86,20)</f>
        <v>0</v>
      </c>
      <c r="DO86" s="17">
        <f>SMALL($BO86:$CR86,21)</f>
        <v>0</v>
      </c>
      <c r="DP86" s="17">
        <f>SMALL($BO86:$CR86,22)</f>
        <v>0</v>
      </c>
      <c r="DQ86" s="17">
        <f>SMALL($BO86:$CR86,23)</f>
        <v>0</v>
      </c>
      <c r="DR86" s="17">
        <f>SMALL($BO86:$CR86,24)</f>
        <v>0</v>
      </c>
      <c r="DS86" s="17">
        <f>SMALL($BO86:$CR86,25)</f>
        <v>0</v>
      </c>
      <c r="DT86">
        <f>SMALL($BO86:$CR86,26)</f>
        <v>1</v>
      </c>
      <c r="DU86">
        <f>SMALL($BO86:$CR86,27)</f>
        <v>1</v>
      </c>
      <c r="DV86">
        <f>SMALL($BO86:$CR86,28)</f>
        <v>41</v>
      </c>
      <c r="DW86">
        <f>SMALL($BO86:$CR86,29)</f>
        <v>42</v>
      </c>
      <c r="DX86">
        <f>SMALL($BO86:$CR86,30)</f>
        <v>44</v>
      </c>
    </row>
    <row r="87" spans="1:128" ht="12.75">
      <c r="A87" s="1">
        <v>79</v>
      </c>
      <c r="B87" s="9" t="s">
        <v>44</v>
      </c>
      <c r="C87" s="22"/>
      <c r="D87" s="30">
        <f>CS87-SUM($CU87:CHOOSE($CU$8,$CU87,$CV87,$CW87,$CX87,$CY87,$CZ87,$DA87,$DB87,$DC87,$DD87,$DE87,$DF87,$DG87,$DH87,$DI87,$DJ87,$DK87,$DL87,$DM87,$DN87,$DO87,$DP87,$DQ87,$DR87))</f>
        <v>126</v>
      </c>
      <c r="E87" s="63"/>
      <c r="F87" s="15">
        <v>0</v>
      </c>
      <c r="G87" s="64">
        <v>0</v>
      </c>
      <c r="H87" s="15">
        <v>0</v>
      </c>
      <c r="I87" s="64">
        <v>0</v>
      </c>
      <c r="J87" s="15">
        <v>0</v>
      </c>
      <c r="K87" s="64">
        <v>0</v>
      </c>
      <c r="L87" s="15">
        <v>0</v>
      </c>
      <c r="M87" s="64">
        <v>0</v>
      </c>
      <c r="N87" s="15">
        <v>0</v>
      </c>
      <c r="O87" s="39">
        <v>0</v>
      </c>
      <c r="P87" s="15">
        <v>0</v>
      </c>
      <c r="Q87" s="4">
        <v>0</v>
      </c>
      <c r="R87" s="15">
        <v>0</v>
      </c>
      <c r="S87" s="4">
        <v>0</v>
      </c>
      <c r="T87" s="15">
        <v>0</v>
      </c>
      <c r="U87" s="64">
        <v>0</v>
      </c>
      <c r="V87" s="15">
        <v>0</v>
      </c>
      <c r="W87" s="4">
        <v>0</v>
      </c>
      <c r="X87" s="15">
        <v>0</v>
      </c>
      <c r="Y87" s="39">
        <v>0</v>
      </c>
      <c r="Z87" s="15">
        <v>34</v>
      </c>
      <c r="AA87" s="4">
        <f>51-Z87</f>
        <v>17</v>
      </c>
      <c r="AB87" s="15">
        <v>18</v>
      </c>
      <c r="AC87" s="4">
        <f>51-AB87</f>
        <v>33</v>
      </c>
      <c r="AD87" s="15">
        <v>31</v>
      </c>
      <c r="AE87" s="64">
        <f>51-AD87</f>
        <v>20</v>
      </c>
      <c r="AF87" s="15">
        <v>38</v>
      </c>
      <c r="AG87" s="39">
        <f>51-AF87</f>
        <v>13</v>
      </c>
      <c r="AH87" s="15">
        <v>0</v>
      </c>
      <c r="AI87" s="64">
        <v>0</v>
      </c>
      <c r="AJ87" s="15">
        <v>0</v>
      </c>
      <c r="AK87" s="64">
        <v>0</v>
      </c>
      <c r="AL87" s="15">
        <v>0</v>
      </c>
      <c r="AM87" s="64">
        <v>0</v>
      </c>
      <c r="AN87" s="15">
        <v>0</v>
      </c>
      <c r="AO87" s="64">
        <v>0</v>
      </c>
      <c r="AP87" s="15">
        <v>0</v>
      </c>
      <c r="AQ87" s="64">
        <v>0</v>
      </c>
      <c r="AR87" s="15">
        <v>0</v>
      </c>
      <c r="AS87" s="64">
        <v>0</v>
      </c>
      <c r="AT87" s="15">
        <v>0</v>
      </c>
      <c r="AU87" s="64">
        <v>0</v>
      </c>
      <c r="AV87" s="15">
        <v>0</v>
      </c>
      <c r="AW87" s="64">
        <v>0</v>
      </c>
      <c r="AX87" s="15">
        <v>0</v>
      </c>
      <c r="AY87" s="39">
        <v>0</v>
      </c>
      <c r="AZ87" s="67">
        <v>0</v>
      </c>
      <c r="BA87" s="64">
        <v>0</v>
      </c>
      <c r="BB87" s="15">
        <v>0</v>
      </c>
      <c r="BC87" s="64">
        <v>0</v>
      </c>
      <c r="BD87" s="15">
        <v>0</v>
      </c>
      <c r="BE87" s="64">
        <v>0</v>
      </c>
      <c r="BF87" s="15">
        <v>0</v>
      </c>
      <c r="BG87" s="64">
        <v>0</v>
      </c>
      <c r="BH87" s="15">
        <v>0</v>
      </c>
      <c r="BI87" s="39">
        <v>0</v>
      </c>
      <c r="BJ87" s="15">
        <v>0</v>
      </c>
      <c r="BK87" s="39">
        <v>0</v>
      </c>
      <c r="BL87" s="55">
        <v>8</v>
      </c>
      <c r="BM87" s="4">
        <f>51-BL87</f>
        <v>43</v>
      </c>
      <c r="BN87" s="31"/>
      <c r="BO87" s="28">
        <f>G87</f>
        <v>0</v>
      </c>
      <c r="BP87" s="28">
        <f>I87</f>
        <v>0</v>
      </c>
      <c r="BQ87" s="28">
        <f>K87</f>
        <v>0</v>
      </c>
      <c r="BR87" s="28">
        <f>M87</f>
        <v>0</v>
      </c>
      <c r="BS87" s="28">
        <f>O87</f>
        <v>0</v>
      </c>
      <c r="BT87" s="28">
        <f>Q87</f>
        <v>0</v>
      </c>
      <c r="BU87" s="28">
        <f>S87</f>
        <v>0</v>
      </c>
      <c r="BV87" s="28">
        <f>U87</f>
        <v>0</v>
      </c>
      <c r="BW87" s="28">
        <f>W87</f>
        <v>0</v>
      </c>
      <c r="BX87" s="28">
        <f>Y87</f>
        <v>0</v>
      </c>
      <c r="BY87" s="28">
        <f>AA87</f>
        <v>17</v>
      </c>
      <c r="BZ87" s="28">
        <f>AC87</f>
        <v>33</v>
      </c>
      <c r="CA87" s="28">
        <f>AE87</f>
        <v>20</v>
      </c>
      <c r="CB87" s="28">
        <f>AG87</f>
        <v>13</v>
      </c>
      <c r="CC87" s="28">
        <f>AI87</f>
        <v>0</v>
      </c>
      <c r="CD87" s="28">
        <f>AK87</f>
        <v>0</v>
      </c>
      <c r="CE87" s="28">
        <f>AM87</f>
        <v>0</v>
      </c>
      <c r="CF87" s="28">
        <f>AO87</f>
        <v>0</v>
      </c>
      <c r="CG87" s="28">
        <f>AQ87</f>
        <v>0</v>
      </c>
      <c r="CH87" s="28">
        <f>AS87</f>
        <v>0</v>
      </c>
      <c r="CI87" s="28">
        <f>AU87</f>
        <v>0</v>
      </c>
      <c r="CJ87" s="28">
        <f>AW87</f>
        <v>0</v>
      </c>
      <c r="CK87" s="28">
        <f>AY87</f>
        <v>0</v>
      </c>
      <c r="CL87" s="28">
        <f>BA87</f>
        <v>0</v>
      </c>
      <c r="CM87" s="28">
        <f>BC87</f>
        <v>0</v>
      </c>
      <c r="CN87" s="28">
        <f>BE87</f>
        <v>0</v>
      </c>
      <c r="CO87" s="28">
        <f>BG87</f>
        <v>0</v>
      </c>
      <c r="CP87" s="28">
        <f>BI87</f>
        <v>0</v>
      </c>
      <c r="CQ87" s="28">
        <f>BK87</f>
        <v>0</v>
      </c>
      <c r="CR87" s="28">
        <f>BM87</f>
        <v>43</v>
      </c>
      <c r="CS87" s="29">
        <f>SUM(BO87:CR87)</f>
        <v>126</v>
      </c>
      <c r="CU87" s="17">
        <f>SMALL($BO87:$CR87,1)</f>
        <v>0</v>
      </c>
      <c r="CV87" s="17">
        <f>SMALL($BO87:$CR87,2)</f>
        <v>0</v>
      </c>
      <c r="CW87" s="17">
        <f>SMALL($BO87:$CR87,3)</f>
        <v>0</v>
      </c>
      <c r="CX87" s="17">
        <f>SMALL($BO87:$CR87,4)</f>
        <v>0</v>
      </c>
      <c r="CY87" s="17">
        <f>SMALL($BO87:$CR87,5)</f>
        <v>0</v>
      </c>
      <c r="CZ87" s="17">
        <f>SMALL($BO87:$CR87,6)</f>
        <v>0</v>
      </c>
      <c r="DA87" s="17">
        <f>SMALL($BO87:$CR87,7)</f>
        <v>0</v>
      </c>
      <c r="DB87" s="17">
        <f>SMALL($BO87:$CR87,8)</f>
        <v>0</v>
      </c>
      <c r="DC87" s="17">
        <f>SMALL($BO87:$CR87,9)</f>
        <v>0</v>
      </c>
      <c r="DD87" s="17">
        <f>SMALL($BO87:$CR87,10)</f>
        <v>0</v>
      </c>
      <c r="DE87" s="17">
        <f>SMALL($BO87:$CR87,11)</f>
        <v>0</v>
      </c>
      <c r="DF87" s="17">
        <f>SMALL($BO87:$CR87,12)</f>
        <v>0</v>
      </c>
      <c r="DG87" s="17">
        <f>SMALL($BO87:$CR87,13)</f>
        <v>0</v>
      </c>
      <c r="DH87" s="17">
        <f>SMALL($BO87:$CR87,14)</f>
        <v>0</v>
      </c>
      <c r="DI87" s="17">
        <f>SMALL($BO87:$CR87,15)</f>
        <v>0</v>
      </c>
      <c r="DJ87" s="17">
        <f>SMALL($BO87:$CR87,16)</f>
        <v>0</v>
      </c>
      <c r="DK87" s="17">
        <f>SMALL($BO87:$CR87,17)</f>
        <v>0</v>
      </c>
      <c r="DL87" s="17">
        <f>SMALL($BO87:$CR87,18)</f>
        <v>0</v>
      </c>
      <c r="DM87" s="17">
        <f>SMALL($BO87:$CR87,19)</f>
        <v>0</v>
      </c>
      <c r="DN87" s="17">
        <f>SMALL($BO87:$CR87,20)</f>
        <v>0</v>
      </c>
      <c r="DO87" s="17">
        <f>SMALL($BO87:$CR87,21)</f>
        <v>0</v>
      </c>
      <c r="DP87" s="17">
        <f>SMALL($BO87:$CR87,22)</f>
        <v>0</v>
      </c>
      <c r="DQ87" s="17">
        <f>SMALL($BO87:$CR87,23)</f>
        <v>0</v>
      </c>
      <c r="DR87" s="17">
        <f>SMALL($BO87:$CR87,24)</f>
        <v>0</v>
      </c>
      <c r="DS87" s="17">
        <f>SMALL($BO87:$CR87,25)</f>
        <v>0</v>
      </c>
      <c r="DT87">
        <f>SMALL($BO87:$CR87,26)</f>
        <v>13</v>
      </c>
      <c r="DU87">
        <f>SMALL($BO87:$CR87,27)</f>
        <v>17</v>
      </c>
      <c r="DV87">
        <f>SMALL($BO87:$CR87,28)</f>
        <v>20</v>
      </c>
      <c r="DW87">
        <f>SMALL($BO87:$CR87,29)</f>
        <v>33</v>
      </c>
      <c r="DX87">
        <f>SMALL($BO87:$CR87,30)</f>
        <v>43</v>
      </c>
    </row>
    <row r="88" spans="1:128" ht="12.75">
      <c r="A88" s="1">
        <v>80</v>
      </c>
      <c r="B88" s="9" t="s">
        <v>132</v>
      </c>
      <c r="C88" s="22"/>
      <c r="D88" s="30">
        <f>CS88-SUM($CU88:CHOOSE($CU$8,$CU88,$CV88,$CW88,$CX88,$CY88,$CZ88,$DA88,$DB88,$DC88,$DD88,$DE88,$DF88,$DG88,$DH88,$DI88,$DJ88,$DK88,$DL88,$DM88,$DN88,$DO88,$DP88,$DQ88,$DR88))</f>
        <v>123</v>
      </c>
      <c r="E88" s="63"/>
      <c r="F88" s="59">
        <v>0</v>
      </c>
      <c r="G88" s="60">
        <v>0</v>
      </c>
      <c r="H88" s="59">
        <v>0</v>
      </c>
      <c r="I88" s="60">
        <v>0</v>
      </c>
      <c r="J88" s="59">
        <v>0</v>
      </c>
      <c r="K88" s="60">
        <v>0</v>
      </c>
      <c r="L88" s="59">
        <v>0</v>
      </c>
      <c r="M88" s="60">
        <v>0</v>
      </c>
      <c r="N88" s="59">
        <v>0</v>
      </c>
      <c r="O88" s="61">
        <v>0</v>
      </c>
      <c r="P88" s="88">
        <v>0</v>
      </c>
      <c r="Q88" s="25">
        <v>0</v>
      </c>
      <c r="R88" s="88">
        <v>0</v>
      </c>
      <c r="S88" s="25">
        <v>0</v>
      </c>
      <c r="T88" s="88">
        <v>0</v>
      </c>
      <c r="U88" s="60">
        <v>0</v>
      </c>
      <c r="V88" s="88">
        <v>0</v>
      </c>
      <c r="W88" s="25">
        <v>0</v>
      </c>
      <c r="X88" s="88">
        <v>0</v>
      </c>
      <c r="Y88" s="61">
        <v>0</v>
      </c>
      <c r="Z88" s="59">
        <v>0</v>
      </c>
      <c r="AA88" s="25">
        <v>0</v>
      </c>
      <c r="AB88" s="59">
        <v>0</v>
      </c>
      <c r="AC88" s="25">
        <v>0</v>
      </c>
      <c r="AD88" s="59">
        <v>0</v>
      </c>
      <c r="AE88" s="60">
        <v>0</v>
      </c>
      <c r="AF88" s="59">
        <v>0</v>
      </c>
      <c r="AG88" s="61">
        <v>0</v>
      </c>
      <c r="AH88" s="59">
        <v>0</v>
      </c>
      <c r="AI88" s="60">
        <v>0</v>
      </c>
      <c r="AJ88" s="59">
        <v>0</v>
      </c>
      <c r="AK88" s="60">
        <v>0</v>
      </c>
      <c r="AL88" s="59">
        <v>0</v>
      </c>
      <c r="AM88" s="60">
        <v>0</v>
      </c>
      <c r="AN88" s="59">
        <v>0</v>
      </c>
      <c r="AO88" s="60">
        <v>0</v>
      </c>
      <c r="AP88" s="59">
        <v>0</v>
      </c>
      <c r="AQ88" s="60">
        <v>0</v>
      </c>
      <c r="AR88" s="59">
        <v>0</v>
      </c>
      <c r="AS88" s="60">
        <v>0</v>
      </c>
      <c r="AT88" s="59">
        <v>0</v>
      </c>
      <c r="AU88" s="60">
        <v>0</v>
      </c>
      <c r="AV88" s="59">
        <v>0</v>
      </c>
      <c r="AW88" s="60">
        <v>0</v>
      </c>
      <c r="AX88" s="59">
        <v>0</v>
      </c>
      <c r="AY88" s="61">
        <v>0</v>
      </c>
      <c r="AZ88" s="67">
        <v>19</v>
      </c>
      <c r="BA88" s="64">
        <f>51-AZ88</f>
        <v>32</v>
      </c>
      <c r="BB88" s="15">
        <v>15</v>
      </c>
      <c r="BC88" s="64">
        <v>16</v>
      </c>
      <c r="BD88" s="15">
        <v>16</v>
      </c>
      <c r="BE88" s="64">
        <f>51-BD88</f>
        <v>35</v>
      </c>
      <c r="BF88" s="15">
        <v>12</v>
      </c>
      <c r="BG88" s="4">
        <f>51-BF88</f>
        <v>39</v>
      </c>
      <c r="BH88" s="15">
        <v>50</v>
      </c>
      <c r="BI88" s="39">
        <f>51-BH88</f>
        <v>1</v>
      </c>
      <c r="BJ88" s="88">
        <v>0</v>
      </c>
      <c r="BK88" s="61">
        <v>0</v>
      </c>
      <c r="BL88" s="58">
        <v>0</v>
      </c>
      <c r="BM88" s="25">
        <v>0</v>
      </c>
      <c r="BN88" s="74"/>
      <c r="BO88" s="28">
        <f>G88</f>
        <v>0</v>
      </c>
      <c r="BP88" s="28">
        <f>I88</f>
        <v>0</v>
      </c>
      <c r="BQ88" s="28">
        <f>K88</f>
        <v>0</v>
      </c>
      <c r="BR88" s="28">
        <f>M88</f>
        <v>0</v>
      </c>
      <c r="BS88" s="28">
        <f>O88</f>
        <v>0</v>
      </c>
      <c r="BT88" s="28">
        <f>Q88</f>
        <v>0</v>
      </c>
      <c r="BU88" s="28">
        <f>S88</f>
        <v>0</v>
      </c>
      <c r="BV88" s="28">
        <f>U88</f>
        <v>0</v>
      </c>
      <c r="BW88" s="28">
        <f>W88</f>
        <v>0</v>
      </c>
      <c r="BX88" s="28">
        <f>Y88</f>
        <v>0</v>
      </c>
      <c r="BY88" s="28">
        <f>AA88</f>
        <v>0</v>
      </c>
      <c r="BZ88" s="28">
        <f>AC88</f>
        <v>0</v>
      </c>
      <c r="CA88" s="28">
        <f>AE88</f>
        <v>0</v>
      </c>
      <c r="CB88" s="28">
        <f>AG88</f>
        <v>0</v>
      </c>
      <c r="CC88" s="28">
        <f>AI88</f>
        <v>0</v>
      </c>
      <c r="CD88" s="28">
        <f>AK88</f>
        <v>0</v>
      </c>
      <c r="CE88" s="28">
        <f>AM88</f>
        <v>0</v>
      </c>
      <c r="CF88" s="28">
        <f>AO88</f>
        <v>0</v>
      </c>
      <c r="CG88" s="28">
        <f>AQ88</f>
        <v>0</v>
      </c>
      <c r="CH88" s="28">
        <f>AS88</f>
        <v>0</v>
      </c>
      <c r="CI88" s="28">
        <f>AU88</f>
        <v>0</v>
      </c>
      <c r="CJ88" s="28">
        <f>AW88</f>
        <v>0</v>
      </c>
      <c r="CK88" s="28">
        <f>AY88</f>
        <v>0</v>
      </c>
      <c r="CL88" s="28">
        <f>BA88</f>
        <v>32</v>
      </c>
      <c r="CM88" s="28">
        <f>BC88</f>
        <v>16</v>
      </c>
      <c r="CN88" s="28">
        <f>BE88</f>
        <v>35</v>
      </c>
      <c r="CO88" s="28">
        <f>BG88</f>
        <v>39</v>
      </c>
      <c r="CP88" s="28">
        <f>BI88</f>
        <v>1</v>
      </c>
      <c r="CQ88" s="28">
        <f>BK88</f>
        <v>0</v>
      </c>
      <c r="CR88" s="28">
        <f>BM88</f>
        <v>0</v>
      </c>
      <c r="CS88" s="29">
        <f>SUM(BO88:CR88)</f>
        <v>123</v>
      </c>
      <c r="CU88" s="17">
        <f>SMALL($BO88:$CR88,1)</f>
        <v>0</v>
      </c>
      <c r="CV88" s="17">
        <f>SMALL($BO88:$CR88,2)</f>
        <v>0</v>
      </c>
      <c r="CW88" s="17">
        <f>SMALL($BO88:$CR88,3)</f>
        <v>0</v>
      </c>
      <c r="CX88" s="17">
        <f>SMALL($BO88:$CR88,4)</f>
        <v>0</v>
      </c>
      <c r="CY88" s="17">
        <f>SMALL($BO88:$CR88,5)</f>
        <v>0</v>
      </c>
      <c r="CZ88" s="17">
        <f>SMALL($BO88:$CR88,6)</f>
        <v>0</v>
      </c>
      <c r="DA88" s="17">
        <f>SMALL($BO88:$CR88,7)</f>
        <v>0</v>
      </c>
      <c r="DB88" s="17">
        <f>SMALL($BO88:$CR88,8)</f>
        <v>0</v>
      </c>
      <c r="DC88" s="17">
        <f>SMALL($BO88:$CR88,9)</f>
        <v>0</v>
      </c>
      <c r="DD88" s="17">
        <f>SMALL($BO88:$CR88,10)</f>
        <v>0</v>
      </c>
      <c r="DE88" s="17">
        <f>SMALL($BO88:$CR88,11)</f>
        <v>0</v>
      </c>
      <c r="DF88" s="17">
        <f>SMALL($BO88:$CR88,12)</f>
        <v>0</v>
      </c>
      <c r="DG88" s="17">
        <f>SMALL($BO88:$CR88,13)</f>
        <v>0</v>
      </c>
      <c r="DH88" s="17">
        <f>SMALL($BO88:$CR88,14)</f>
        <v>0</v>
      </c>
      <c r="DI88" s="17">
        <f>SMALL($BO88:$CR88,15)</f>
        <v>0</v>
      </c>
      <c r="DJ88" s="17">
        <f>SMALL($BO88:$CR88,16)</f>
        <v>0</v>
      </c>
      <c r="DK88" s="17">
        <f>SMALL($BO88:$CR88,17)</f>
        <v>0</v>
      </c>
      <c r="DL88" s="17">
        <f>SMALL($BO88:$CR88,18)</f>
        <v>0</v>
      </c>
      <c r="DM88" s="17">
        <f>SMALL($BO88:$CR88,19)</f>
        <v>0</v>
      </c>
      <c r="DN88" s="17">
        <f>SMALL($BO88:$CR88,20)</f>
        <v>0</v>
      </c>
      <c r="DO88" s="17">
        <f>SMALL($BO88:$CR88,21)</f>
        <v>0</v>
      </c>
      <c r="DP88" s="17">
        <f>SMALL($BO88:$CR88,22)</f>
        <v>0</v>
      </c>
      <c r="DQ88" s="17">
        <f>SMALL($BO88:$CR88,23)</f>
        <v>0</v>
      </c>
      <c r="DR88" s="17">
        <f>SMALL($BO88:$CR88,24)</f>
        <v>0</v>
      </c>
      <c r="DS88" s="17">
        <f>SMALL($BO88:$CR88,25)</f>
        <v>0</v>
      </c>
      <c r="DT88">
        <f>SMALL($BO88:$CR88,26)</f>
        <v>1</v>
      </c>
      <c r="DU88">
        <f>SMALL($BO88:$CR88,27)</f>
        <v>16</v>
      </c>
      <c r="DV88">
        <f>SMALL($BO88:$CR88,28)</f>
        <v>32</v>
      </c>
      <c r="DW88">
        <f>SMALL($BO88:$CR88,29)</f>
        <v>35</v>
      </c>
      <c r="DX88">
        <f>SMALL($BO88:$CR88,30)</f>
        <v>39</v>
      </c>
    </row>
    <row r="89" spans="1:128" ht="12.75">
      <c r="A89" s="1">
        <v>81</v>
      </c>
      <c r="B89" t="s">
        <v>117</v>
      </c>
      <c r="C89" s="22"/>
      <c r="D89" s="30">
        <f>CS89-SUM($CU89:CHOOSE($CU$8,$CU89,$CV89,$CW89,$CX89,$CY89,$CZ89,$DA89,$DB89,$DC89,$DD89,$DE89,$DF89,$DG89,$DH89,$DI89,$DJ89,$DK89,$DL89,$DM89,$DN89,$DO89,$DP89,$DQ89,$DR89))</f>
        <v>120</v>
      </c>
      <c r="E89" s="63"/>
      <c r="F89" s="15">
        <v>0</v>
      </c>
      <c r="G89" s="64">
        <v>0</v>
      </c>
      <c r="H89" s="15">
        <v>0</v>
      </c>
      <c r="I89" s="64">
        <v>0</v>
      </c>
      <c r="J89" s="15">
        <v>0</v>
      </c>
      <c r="K89" s="64">
        <v>0</v>
      </c>
      <c r="L89" s="15">
        <v>0</v>
      </c>
      <c r="M89" s="64">
        <v>0</v>
      </c>
      <c r="N89" s="15">
        <v>0</v>
      </c>
      <c r="O89" s="39">
        <v>0</v>
      </c>
      <c r="P89" s="15">
        <v>0</v>
      </c>
      <c r="Q89" s="4">
        <v>0</v>
      </c>
      <c r="R89" s="15">
        <v>0</v>
      </c>
      <c r="S89" s="4">
        <v>0</v>
      </c>
      <c r="T89" s="15">
        <v>0</v>
      </c>
      <c r="U89" s="64">
        <v>0</v>
      </c>
      <c r="V89" s="15">
        <v>0</v>
      </c>
      <c r="W89" s="4">
        <v>0</v>
      </c>
      <c r="X89" s="15">
        <v>0</v>
      </c>
      <c r="Y89" s="39">
        <v>0</v>
      </c>
      <c r="Z89" s="15">
        <v>28</v>
      </c>
      <c r="AA89" s="4">
        <f>51-Z89</f>
        <v>23</v>
      </c>
      <c r="AB89" s="15">
        <v>16</v>
      </c>
      <c r="AC89" s="4">
        <f>51-AB89</f>
        <v>35</v>
      </c>
      <c r="AD89" s="15">
        <v>17</v>
      </c>
      <c r="AE89" s="64">
        <f>51-AD89</f>
        <v>34</v>
      </c>
      <c r="AF89" s="15">
        <v>23</v>
      </c>
      <c r="AG89" s="39">
        <f>51-AF89</f>
        <v>28</v>
      </c>
      <c r="AH89" s="15">
        <v>0</v>
      </c>
      <c r="AI89" s="64">
        <v>0</v>
      </c>
      <c r="AJ89" s="15">
        <v>0</v>
      </c>
      <c r="AK89" s="64">
        <v>0</v>
      </c>
      <c r="AL89" s="15">
        <v>0</v>
      </c>
      <c r="AM89" s="64">
        <v>0</v>
      </c>
      <c r="AN89" s="15">
        <v>0</v>
      </c>
      <c r="AO89" s="64">
        <v>0</v>
      </c>
      <c r="AP89" s="15">
        <v>0</v>
      </c>
      <c r="AQ89" s="64">
        <v>0</v>
      </c>
      <c r="AR89" s="15">
        <v>0</v>
      </c>
      <c r="AS89" s="64">
        <v>0</v>
      </c>
      <c r="AT89" s="15">
        <v>0</v>
      </c>
      <c r="AU89" s="64">
        <v>0</v>
      </c>
      <c r="AV89" s="15">
        <v>0</v>
      </c>
      <c r="AW89" s="64">
        <v>0</v>
      </c>
      <c r="AX89" s="15">
        <v>0</v>
      </c>
      <c r="AY89" s="39">
        <v>0</v>
      </c>
      <c r="AZ89" s="67">
        <v>0</v>
      </c>
      <c r="BA89" s="64">
        <v>0</v>
      </c>
      <c r="BB89" s="15">
        <v>0</v>
      </c>
      <c r="BC89" s="64">
        <v>0</v>
      </c>
      <c r="BD89" s="15">
        <v>0</v>
      </c>
      <c r="BE89" s="64">
        <v>0</v>
      </c>
      <c r="BF89" s="15">
        <v>0</v>
      </c>
      <c r="BG89" s="64">
        <v>0</v>
      </c>
      <c r="BH89" s="15">
        <v>0</v>
      </c>
      <c r="BI89" s="39">
        <v>0</v>
      </c>
      <c r="BJ89" s="15">
        <v>0</v>
      </c>
      <c r="BK89" s="39">
        <v>0</v>
      </c>
      <c r="BL89" s="58">
        <v>0</v>
      </c>
      <c r="BM89" s="4">
        <v>0</v>
      </c>
      <c r="BN89" s="31"/>
      <c r="BO89" s="85">
        <f>G89</f>
        <v>0</v>
      </c>
      <c r="BP89" s="85">
        <f>I89</f>
        <v>0</v>
      </c>
      <c r="BQ89" s="85">
        <f>K89</f>
        <v>0</v>
      </c>
      <c r="BR89" s="85">
        <f>M89</f>
        <v>0</v>
      </c>
      <c r="BS89" s="85">
        <f>O89</f>
        <v>0</v>
      </c>
      <c r="BT89" s="85">
        <f>Q89</f>
        <v>0</v>
      </c>
      <c r="BU89" s="85">
        <f>S89</f>
        <v>0</v>
      </c>
      <c r="BV89" s="85">
        <f>U89</f>
        <v>0</v>
      </c>
      <c r="BW89" s="85">
        <f>W89</f>
        <v>0</v>
      </c>
      <c r="BX89" s="85">
        <f>Y89</f>
        <v>0</v>
      </c>
      <c r="BY89" s="85">
        <f>AA89</f>
        <v>23</v>
      </c>
      <c r="BZ89" s="85">
        <f>AC89</f>
        <v>35</v>
      </c>
      <c r="CA89" s="85">
        <f>AE89</f>
        <v>34</v>
      </c>
      <c r="CB89" s="85">
        <f>AG89</f>
        <v>28</v>
      </c>
      <c r="CC89" s="85">
        <f>AI89</f>
        <v>0</v>
      </c>
      <c r="CD89" s="85">
        <f>AK89</f>
        <v>0</v>
      </c>
      <c r="CE89" s="85">
        <f>AM89</f>
        <v>0</v>
      </c>
      <c r="CF89" s="85">
        <f>AO89</f>
        <v>0</v>
      </c>
      <c r="CG89" s="85">
        <f>AQ89</f>
        <v>0</v>
      </c>
      <c r="CH89" s="85">
        <f>AS89</f>
        <v>0</v>
      </c>
      <c r="CI89" s="85">
        <f>AU89</f>
        <v>0</v>
      </c>
      <c r="CJ89" s="85">
        <f>AW89</f>
        <v>0</v>
      </c>
      <c r="CK89" s="85">
        <f>AY89</f>
        <v>0</v>
      </c>
      <c r="CL89" s="85">
        <f>BA89</f>
        <v>0</v>
      </c>
      <c r="CM89" s="85">
        <f>BC89</f>
        <v>0</v>
      </c>
      <c r="CN89" s="85">
        <f>BE89</f>
        <v>0</v>
      </c>
      <c r="CO89" s="85">
        <f>BG89</f>
        <v>0</v>
      </c>
      <c r="CP89" s="85">
        <f>BI89</f>
        <v>0</v>
      </c>
      <c r="CQ89" s="85">
        <f>BK89</f>
        <v>0</v>
      </c>
      <c r="CR89" s="85">
        <f>BM89</f>
        <v>0</v>
      </c>
      <c r="CS89" s="29">
        <f>SUM(BO89:CR89)</f>
        <v>120</v>
      </c>
      <c r="CU89" s="17">
        <f>SMALL($BO89:$CR89,1)</f>
        <v>0</v>
      </c>
      <c r="CV89" s="17">
        <f>SMALL($BO89:$CR89,2)</f>
        <v>0</v>
      </c>
      <c r="CW89" s="17">
        <f>SMALL($BO89:$CR89,3)</f>
        <v>0</v>
      </c>
      <c r="CX89" s="17">
        <f>SMALL($BO89:$CR89,4)</f>
        <v>0</v>
      </c>
      <c r="CY89" s="17">
        <f>SMALL($BO89:$CR89,5)</f>
        <v>0</v>
      </c>
      <c r="CZ89" s="17">
        <f>SMALL($BO89:$CR89,6)</f>
        <v>0</v>
      </c>
      <c r="DA89" s="17">
        <f>SMALL($BO89:$CR89,7)</f>
        <v>0</v>
      </c>
      <c r="DB89" s="17">
        <f>SMALL($BO89:$CR89,8)</f>
        <v>0</v>
      </c>
      <c r="DC89" s="17">
        <f>SMALL($BO89:$CR89,9)</f>
        <v>0</v>
      </c>
      <c r="DD89" s="17">
        <f>SMALL($BO89:$CR89,10)</f>
        <v>0</v>
      </c>
      <c r="DE89" s="17">
        <f>SMALL($BO89:$CR89,11)</f>
        <v>0</v>
      </c>
      <c r="DF89" s="17">
        <f>SMALL($BO89:$CR89,12)</f>
        <v>0</v>
      </c>
      <c r="DG89" s="17">
        <f>SMALL($BO89:$CR89,13)</f>
        <v>0</v>
      </c>
      <c r="DH89" s="17">
        <f>SMALL($BO89:$CR89,14)</f>
        <v>0</v>
      </c>
      <c r="DI89" s="17">
        <f>SMALL($BO89:$CR89,15)</f>
        <v>0</v>
      </c>
      <c r="DJ89" s="17">
        <f>SMALL($BO89:$CR89,16)</f>
        <v>0</v>
      </c>
      <c r="DK89" s="17">
        <f>SMALL($BO89:$CR89,17)</f>
        <v>0</v>
      </c>
      <c r="DL89" s="17">
        <f>SMALL($BO89:$CR89,18)</f>
        <v>0</v>
      </c>
      <c r="DM89" s="17">
        <f>SMALL($BO89:$CR89,19)</f>
        <v>0</v>
      </c>
      <c r="DN89" s="17">
        <f>SMALL($BO89:$CR89,20)</f>
        <v>0</v>
      </c>
      <c r="DO89" s="17">
        <f>SMALL($BO89:$CR89,21)</f>
        <v>0</v>
      </c>
      <c r="DP89" s="17">
        <f>SMALL($BO89:$CR89,22)</f>
        <v>0</v>
      </c>
      <c r="DQ89" s="17">
        <f>SMALL($BO89:$CR89,23)</f>
        <v>0</v>
      </c>
      <c r="DR89" s="17">
        <f>SMALL($BO89:$CR89,24)</f>
        <v>0</v>
      </c>
      <c r="DS89" s="17">
        <f>SMALL($BO89:$CR89,25)</f>
        <v>0</v>
      </c>
      <c r="DT89">
        <f>SMALL($BO89:$CR89,26)</f>
        <v>0</v>
      </c>
      <c r="DU89">
        <f>SMALL($BO89:$CR89,27)</f>
        <v>23</v>
      </c>
      <c r="DV89">
        <f>SMALL($BO89:$CR89,28)</f>
        <v>28</v>
      </c>
      <c r="DW89">
        <f>SMALL($BO89:$CR89,29)</f>
        <v>34</v>
      </c>
      <c r="DX89">
        <f>SMALL($BO89:$CR89,30)</f>
        <v>35</v>
      </c>
    </row>
    <row r="90" spans="1:128" ht="12.75">
      <c r="A90" s="1">
        <v>82</v>
      </c>
      <c r="B90" s="9" t="s">
        <v>135</v>
      </c>
      <c r="C90" s="22"/>
      <c r="D90" s="30">
        <f>CS90-SUM($CU90:CHOOSE($CU$8,$CU90,$CV90,$CW90,$CX90,$CY90,$CZ90,$DA90,$DB90,$DC90,$DD90,$DE90,$DF90,$DG90,$DH90,$DI90,$DJ90,$DK90,$DL90,$DM90,$DN90,$DO90,$DP90,$DQ90,$DR90))</f>
        <v>118</v>
      </c>
      <c r="E90" s="63"/>
      <c r="F90" s="59">
        <v>0</v>
      </c>
      <c r="G90" s="60">
        <v>0</v>
      </c>
      <c r="H90" s="59">
        <v>0</v>
      </c>
      <c r="I90" s="60">
        <v>0</v>
      </c>
      <c r="J90" s="59">
        <v>0</v>
      </c>
      <c r="K90" s="60">
        <v>0</v>
      </c>
      <c r="L90" s="59">
        <v>0</v>
      </c>
      <c r="M90" s="60">
        <v>0</v>
      </c>
      <c r="N90" s="59">
        <v>0</v>
      </c>
      <c r="O90" s="61">
        <v>0</v>
      </c>
      <c r="P90" s="88">
        <v>0</v>
      </c>
      <c r="Q90" s="25">
        <v>0</v>
      </c>
      <c r="R90" s="88">
        <v>0</v>
      </c>
      <c r="S90" s="25">
        <v>0</v>
      </c>
      <c r="T90" s="88">
        <v>0</v>
      </c>
      <c r="U90" s="60">
        <v>0</v>
      </c>
      <c r="V90" s="88">
        <v>0</v>
      </c>
      <c r="W90" s="25">
        <v>0</v>
      </c>
      <c r="X90" s="88">
        <v>0</v>
      </c>
      <c r="Y90" s="61">
        <v>0</v>
      </c>
      <c r="Z90" s="59">
        <v>0</v>
      </c>
      <c r="AA90" s="25">
        <v>0</v>
      </c>
      <c r="AB90" s="59">
        <v>0</v>
      </c>
      <c r="AC90" s="25">
        <v>0</v>
      </c>
      <c r="AD90" s="59">
        <v>0</v>
      </c>
      <c r="AE90" s="60">
        <v>0</v>
      </c>
      <c r="AF90" s="59">
        <v>0</v>
      </c>
      <c r="AG90" s="61">
        <v>0</v>
      </c>
      <c r="AH90" s="59">
        <v>0</v>
      </c>
      <c r="AI90" s="60">
        <v>0</v>
      </c>
      <c r="AJ90" s="59">
        <v>0</v>
      </c>
      <c r="AK90" s="60">
        <v>0</v>
      </c>
      <c r="AL90" s="59">
        <v>0</v>
      </c>
      <c r="AM90" s="60">
        <v>0</v>
      </c>
      <c r="AN90" s="59">
        <v>0</v>
      </c>
      <c r="AO90" s="60">
        <v>0</v>
      </c>
      <c r="AP90" s="59">
        <v>0</v>
      </c>
      <c r="AQ90" s="60">
        <v>0</v>
      </c>
      <c r="AR90" s="59">
        <v>0</v>
      </c>
      <c r="AS90" s="60">
        <v>0</v>
      </c>
      <c r="AT90" s="59">
        <v>0</v>
      </c>
      <c r="AU90" s="60">
        <v>0</v>
      </c>
      <c r="AV90" s="59">
        <v>0</v>
      </c>
      <c r="AW90" s="60">
        <v>0</v>
      </c>
      <c r="AX90" s="59">
        <v>0</v>
      </c>
      <c r="AY90" s="61">
        <v>0</v>
      </c>
      <c r="AZ90" s="67">
        <v>31</v>
      </c>
      <c r="BA90" s="64">
        <f>51-AZ90</f>
        <v>20</v>
      </c>
      <c r="BB90" s="15">
        <v>33</v>
      </c>
      <c r="BC90" s="64">
        <f>51-BB90</f>
        <v>18</v>
      </c>
      <c r="BD90" s="15">
        <v>26</v>
      </c>
      <c r="BE90" s="64">
        <f>51-BD90</f>
        <v>25</v>
      </c>
      <c r="BF90" s="15">
        <v>33</v>
      </c>
      <c r="BG90" s="4">
        <f>51-BF90</f>
        <v>18</v>
      </c>
      <c r="BH90" s="15">
        <v>50</v>
      </c>
      <c r="BI90" s="39">
        <f>51-BH90</f>
        <v>1</v>
      </c>
      <c r="BJ90" s="88">
        <v>0</v>
      </c>
      <c r="BK90" s="61">
        <v>0</v>
      </c>
      <c r="BL90" s="53">
        <v>15</v>
      </c>
      <c r="BM90" s="4">
        <f>51-BL90</f>
        <v>36</v>
      </c>
      <c r="BN90" s="74"/>
      <c r="BO90" s="28">
        <f>G90</f>
        <v>0</v>
      </c>
      <c r="BP90" s="28">
        <f>I90</f>
        <v>0</v>
      </c>
      <c r="BQ90" s="28">
        <f>K90</f>
        <v>0</v>
      </c>
      <c r="BR90" s="28">
        <f>M90</f>
        <v>0</v>
      </c>
      <c r="BS90" s="28">
        <f>O90</f>
        <v>0</v>
      </c>
      <c r="BT90" s="28">
        <f>Q90</f>
        <v>0</v>
      </c>
      <c r="BU90" s="28">
        <f>S90</f>
        <v>0</v>
      </c>
      <c r="BV90" s="28">
        <f>U90</f>
        <v>0</v>
      </c>
      <c r="BW90" s="28">
        <f>W90</f>
        <v>0</v>
      </c>
      <c r="BX90" s="28">
        <f>Y90</f>
        <v>0</v>
      </c>
      <c r="BY90" s="28">
        <f>AA90</f>
        <v>0</v>
      </c>
      <c r="BZ90" s="28">
        <f>AC90</f>
        <v>0</v>
      </c>
      <c r="CA90" s="28">
        <f>AE90</f>
        <v>0</v>
      </c>
      <c r="CB90" s="28">
        <f>AG90</f>
        <v>0</v>
      </c>
      <c r="CC90" s="28">
        <f>AI90</f>
        <v>0</v>
      </c>
      <c r="CD90" s="28">
        <f>AK90</f>
        <v>0</v>
      </c>
      <c r="CE90" s="28">
        <f>AM90</f>
        <v>0</v>
      </c>
      <c r="CF90" s="28">
        <f>AO90</f>
        <v>0</v>
      </c>
      <c r="CG90" s="28">
        <f>AQ90</f>
        <v>0</v>
      </c>
      <c r="CH90" s="28">
        <f>AS90</f>
        <v>0</v>
      </c>
      <c r="CI90" s="28">
        <f>AU90</f>
        <v>0</v>
      </c>
      <c r="CJ90" s="28">
        <f>AW90</f>
        <v>0</v>
      </c>
      <c r="CK90" s="28">
        <f>AY90</f>
        <v>0</v>
      </c>
      <c r="CL90" s="28">
        <f>BA90</f>
        <v>20</v>
      </c>
      <c r="CM90" s="28">
        <f>BC90</f>
        <v>18</v>
      </c>
      <c r="CN90" s="28">
        <f>BE90</f>
        <v>25</v>
      </c>
      <c r="CO90" s="28">
        <f>BG90</f>
        <v>18</v>
      </c>
      <c r="CP90" s="28">
        <f>BI90</f>
        <v>1</v>
      </c>
      <c r="CQ90" s="28">
        <f>BK90</f>
        <v>0</v>
      </c>
      <c r="CR90" s="28">
        <f>BM90</f>
        <v>36</v>
      </c>
      <c r="CS90" s="29">
        <f>SUM(BO90:CR90)</f>
        <v>118</v>
      </c>
      <c r="CU90" s="17">
        <f>SMALL($BO90:$CR90,1)</f>
        <v>0</v>
      </c>
      <c r="CV90" s="17">
        <f>SMALL($BO90:$CR90,2)</f>
        <v>0</v>
      </c>
      <c r="CW90" s="17">
        <f>SMALL($BO90:$CR90,3)</f>
        <v>0</v>
      </c>
      <c r="CX90" s="17">
        <f>SMALL($BO90:$CR90,4)</f>
        <v>0</v>
      </c>
      <c r="CY90" s="17">
        <f>SMALL($BO90:$CR90,5)</f>
        <v>0</v>
      </c>
      <c r="CZ90" s="17">
        <f>SMALL($BO90:$CR90,6)</f>
        <v>0</v>
      </c>
      <c r="DA90" s="17">
        <f>SMALL($BO90:$CR90,7)</f>
        <v>0</v>
      </c>
      <c r="DB90" s="17">
        <f>SMALL($BO90:$CR90,8)</f>
        <v>0</v>
      </c>
      <c r="DC90" s="17">
        <f>SMALL($BO90:$CR90,9)</f>
        <v>0</v>
      </c>
      <c r="DD90" s="17">
        <f>SMALL($BO90:$CR90,10)</f>
        <v>0</v>
      </c>
      <c r="DE90" s="17">
        <f>SMALL($BO90:$CR90,11)</f>
        <v>0</v>
      </c>
      <c r="DF90" s="17">
        <f>SMALL($BO90:$CR90,12)</f>
        <v>0</v>
      </c>
      <c r="DG90" s="17">
        <f>SMALL($BO90:$CR90,13)</f>
        <v>0</v>
      </c>
      <c r="DH90" s="17">
        <f>SMALL($BO90:$CR90,14)</f>
        <v>0</v>
      </c>
      <c r="DI90" s="17">
        <f>SMALL($BO90:$CR90,15)</f>
        <v>0</v>
      </c>
      <c r="DJ90" s="17">
        <f>SMALL($BO90:$CR90,16)</f>
        <v>0</v>
      </c>
      <c r="DK90" s="17">
        <f>SMALL($BO90:$CR90,17)</f>
        <v>0</v>
      </c>
      <c r="DL90" s="17">
        <f>SMALL($BO90:$CR90,18)</f>
        <v>0</v>
      </c>
      <c r="DM90" s="17">
        <f>SMALL($BO90:$CR90,19)</f>
        <v>0</v>
      </c>
      <c r="DN90" s="17">
        <f>SMALL($BO90:$CR90,20)</f>
        <v>0</v>
      </c>
      <c r="DO90" s="17">
        <f>SMALL($BO90:$CR90,21)</f>
        <v>0</v>
      </c>
      <c r="DP90" s="17">
        <f>SMALL($BO90:$CR90,22)</f>
        <v>0</v>
      </c>
      <c r="DQ90" s="17">
        <f>SMALL($BO90:$CR90,23)</f>
        <v>0</v>
      </c>
      <c r="DR90" s="17">
        <f>SMALL($BO90:$CR90,24)</f>
        <v>0</v>
      </c>
      <c r="DS90" s="17">
        <f>SMALL($BO90:$CR90,25)</f>
        <v>1</v>
      </c>
      <c r="DT90">
        <f>SMALL($BO90:$CR90,26)</f>
        <v>18</v>
      </c>
      <c r="DU90">
        <f>SMALL($BO90:$CR90,27)</f>
        <v>18</v>
      </c>
      <c r="DV90">
        <f>SMALL($BO90:$CR90,28)</f>
        <v>20</v>
      </c>
      <c r="DW90">
        <f>SMALL($BO90:$CR90,29)</f>
        <v>25</v>
      </c>
      <c r="DX90">
        <f>SMALL($BO90:$CR90,30)</f>
        <v>36</v>
      </c>
    </row>
    <row r="91" spans="1:128" ht="12.75">
      <c r="A91" s="1">
        <v>83</v>
      </c>
      <c r="B91" s="1" t="s">
        <v>79</v>
      </c>
      <c r="C91" s="22"/>
      <c r="D91" s="30">
        <f>CS91-SUM($CU91:CHOOSE($CU$8,$CU91,$CV91,$CW91,$CX91,$CY91,$CZ91,$DA91,$DB91,$DC91,$DD91,$DE91,$DF91,$DG91,$DH91,$DI91,$DJ91,$DK91,$DL91,$DM91,$DN91,$DO91,$DP91,$DQ91,$DR91))</f>
        <v>117</v>
      </c>
      <c r="E91" s="63"/>
      <c r="F91" s="15">
        <v>0</v>
      </c>
      <c r="G91" s="64">
        <v>0</v>
      </c>
      <c r="H91" s="15">
        <v>0</v>
      </c>
      <c r="I91" s="64">
        <v>0</v>
      </c>
      <c r="J91" s="15">
        <v>0</v>
      </c>
      <c r="K91" s="64">
        <v>0</v>
      </c>
      <c r="L91" s="15">
        <v>0</v>
      </c>
      <c r="M91" s="64">
        <v>0</v>
      </c>
      <c r="N91" s="15">
        <v>0</v>
      </c>
      <c r="O91" s="39">
        <v>0</v>
      </c>
      <c r="P91" s="15">
        <v>0</v>
      </c>
      <c r="Q91" s="4">
        <v>0</v>
      </c>
      <c r="R91" s="15">
        <v>0</v>
      </c>
      <c r="S91" s="4">
        <v>0</v>
      </c>
      <c r="T91" s="15">
        <v>0</v>
      </c>
      <c r="U91" s="64">
        <v>0</v>
      </c>
      <c r="V91" s="15">
        <v>0</v>
      </c>
      <c r="W91" s="4">
        <v>0</v>
      </c>
      <c r="X91" s="15">
        <v>0</v>
      </c>
      <c r="Y91" s="39">
        <v>0</v>
      </c>
      <c r="Z91" s="15">
        <v>23</v>
      </c>
      <c r="AA91" s="4">
        <f>51-Z91</f>
        <v>28</v>
      </c>
      <c r="AB91" s="15">
        <v>51</v>
      </c>
      <c r="AC91" s="4">
        <f>51-AB91</f>
        <v>0</v>
      </c>
      <c r="AD91" s="15">
        <v>21</v>
      </c>
      <c r="AE91" s="64">
        <f>51-AD91</f>
        <v>30</v>
      </c>
      <c r="AF91" s="15">
        <v>29</v>
      </c>
      <c r="AG91" s="39">
        <f>51-AF91</f>
        <v>22</v>
      </c>
      <c r="AH91" s="15">
        <v>0</v>
      </c>
      <c r="AI91" s="64">
        <v>0</v>
      </c>
      <c r="AJ91" s="15">
        <v>0</v>
      </c>
      <c r="AK91" s="64">
        <v>0</v>
      </c>
      <c r="AL91" s="15">
        <v>0</v>
      </c>
      <c r="AM91" s="64">
        <v>0</v>
      </c>
      <c r="AN91" s="15">
        <v>0</v>
      </c>
      <c r="AO91" s="64">
        <v>0</v>
      </c>
      <c r="AP91" s="15">
        <v>0</v>
      </c>
      <c r="AQ91" s="64">
        <v>0</v>
      </c>
      <c r="AR91" s="15">
        <v>0</v>
      </c>
      <c r="AS91" s="64">
        <v>0</v>
      </c>
      <c r="AT91" s="15">
        <v>0</v>
      </c>
      <c r="AU91" s="64">
        <v>0</v>
      </c>
      <c r="AV91" s="15">
        <v>0</v>
      </c>
      <c r="AW91" s="64">
        <v>0</v>
      </c>
      <c r="AX91" s="15">
        <v>0</v>
      </c>
      <c r="AY91" s="39">
        <v>0</v>
      </c>
      <c r="AZ91" s="67">
        <v>0</v>
      </c>
      <c r="BA91" s="64">
        <v>0</v>
      </c>
      <c r="BB91" s="15">
        <v>0</v>
      </c>
      <c r="BC91" s="64">
        <v>0</v>
      </c>
      <c r="BD91" s="15">
        <v>0</v>
      </c>
      <c r="BE91" s="64">
        <v>0</v>
      </c>
      <c r="BF91" s="15">
        <v>0</v>
      </c>
      <c r="BG91" s="64">
        <v>0</v>
      </c>
      <c r="BH91" s="15">
        <v>0</v>
      </c>
      <c r="BI91" s="39">
        <v>0</v>
      </c>
      <c r="BJ91" s="15">
        <v>0</v>
      </c>
      <c r="BK91" s="39">
        <v>0</v>
      </c>
      <c r="BL91" s="55">
        <v>14</v>
      </c>
      <c r="BM91" s="4">
        <f>51-BL91</f>
        <v>37</v>
      </c>
      <c r="BN91" s="31"/>
      <c r="BO91" s="28">
        <f>G91</f>
        <v>0</v>
      </c>
      <c r="BP91" s="28">
        <f>I91</f>
        <v>0</v>
      </c>
      <c r="BQ91" s="28">
        <f>K91</f>
        <v>0</v>
      </c>
      <c r="BR91" s="28">
        <f>M91</f>
        <v>0</v>
      </c>
      <c r="BS91" s="28">
        <f>O91</f>
        <v>0</v>
      </c>
      <c r="BT91" s="28">
        <f>Q91</f>
        <v>0</v>
      </c>
      <c r="BU91" s="28">
        <f>S91</f>
        <v>0</v>
      </c>
      <c r="BV91" s="28">
        <f>U91</f>
        <v>0</v>
      </c>
      <c r="BW91" s="28">
        <f>W91</f>
        <v>0</v>
      </c>
      <c r="BX91" s="28">
        <f>Y91</f>
        <v>0</v>
      </c>
      <c r="BY91" s="28">
        <f>AA91</f>
        <v>28</v>
      </c>
      <c r="BZ91" s="28">
        <f>AC91</f>
        <v>0</v>
      </c>
      <c r="CA91" s="28">
        <f>AE91</f>
        <v>30</v>
      </c>
      <c r="CB91" s="28">
        <f>AG91</f>
        <v>22</v>
      </c>
      <c r="CC91" s="28">
        <f>AI91</f>
        <v>0</v>
      </c>
      <c r="CD91" s="28">
        <f>AK91</f>
        <v>0</v>
      </c>
      <c r="CE91" s="28">
        <f>AM91</f>
        <v>0</v>
      </c>
      <c r="CF91" s="28">
        <f>AO91</f>
        <v>0</v>
      </c>
      <c r="CG91" s="28">
        <f>AQ91</f>
        <v>0</v>
      </c>
      <c r="CH91" s="28">
        <f>AS91</f>
        <v>0</v>
      </c>
      <c r="CI91" s="28">
        <f>AU91</f>
        <v>0</v>
      </c>
      <c r="CJ91" s="28">
        <f>AW91</f>
        <v>0</v>
      </c>
      <c r="CK91" s="28">
        <f>AY91</f>
        <v>0</v>
      </c>
      <c r="CL91" s="28">
        <f>BA91</f>
        <v>0</v>
      </c>
      <c r="CM91" s="28">
        <f>BC91</f>
        <v>0</v>
      </c>
      <c r="CN91" s="28">
        <f>BE91</f>
        <v>0</v>
      </c>
      <c r="CO91" s="28">
        <f>BG91</f>
        <v>0</v>
      </c>
      <c r="CP91" s="28">
        <f>BI91</f>
        <v>0</v>
      </c>
      <c r="CQ91" s="28">
        <f>BK91</f>
        <v>0</v>
      </c>
      <c r="CR91" s="28">
        <f>BM91</f>
        <v>37</v>
      </c>
      <c r="CS91" s="29">
        <f>SUM(BO91:CR91)</f>
        <v>117</v>
      </c>
      <c r="CU91" s="17">
        <f>SMALL($BO91:$CR91,1)</f>
        <v>0</v>
      </c>
      <c r="CV91" s="17">
        <f>SMALL($BO91:$CR91,2)</f>
        <v>0</v>
      </c>
      <c r="CW91" s="17">
        <f>SMALL($BO91:$CR91,3)</f>
        <v>0</v>
      </c>
      <c r="CX91" s="17">
        <f>SMALL($BO91:$CR91,4)</f>
        <v>0</v>
      </c>
      <c r="CY91" s="17">
        <f>SMALL($BO91:$CR91,5)</f>
        <v>0</v>
      </c>
      <c r="CZ91" s="17">
        <f>SMALL($BO91:$CR91,6)</f>
        <v>0</v>
      </c>
      <c r="DA91" s="17">
        <f>SMALL($BO91:$CR91,7)</f>
        <v>0</v>
      </c>
      <c r="DB91" s="17">
        <f>SMALL($BO91:$CR91,8)</f>
        <v>0</v>
      </c>
      <c r="DC91" s="17">
        <f>SMALL($BO91:$CR91,9)</f>
        <v>0</v>
      </c>
      <c r="DD91" s="17">
        <f>SMALL($BO91:$CR91,10)</f>
        <v>0</v>
      </c>
      <c r="DE91" s="17">
        <f>SMALL($BO91:$CR91,11)</f>
        <v>0</v>
      </c>
      <c r="DF91" s="17">
        <f>SMALL($BO91:$CR91,12)</f>
        <v>0</v>
      </c>
      <c r="DG91" s="17">
        <f>SMALL($BO91:$CR91,13)</f>
        <v>0</v>
      </c>
      <c r="DH91" s="17">
        <f>SMALL($BO91:$CR91,14)</f>
        <v>0</v>
      </c>
      <c r="DI91" s="17">
        <f>SMALL($BO91:$CR91,15)</f>
        <v>0</v>
      </c>
      <c r="DJ91" s="17">
        <f>SMALL($BO91:$CR91,16)</f>
        <v>0</v>
      </c>
      <c r="DK91" s="17">
        <f>SMALL($BO91:$CR91,17)</f>
        <v>0</v>
      </c>
      <c r="DL91" s="17">
        <f>SMALL($BO91:$CR91,18)</f>
        <v>0</v>
      </c>
      <c r="DM91" s="17">
        <f>SMALL($BO91:$CR91,19)</f>
        <v>0</v>
      </c>
      <c r="DN91" s="17">
        <f>SMALL($BO91:$CR91,20)</f>
        <v>0</v>
      </c>
      <c r="DO91" s="17">
        <f>SMALL($BO91:$CR91,21)</f>
        <v>0</v>
      </c>
      <c r="DP91" s="17">
        <f>SMALL($BO91:$CR91,22)</f>
        <v>0</v>
      </c>
      <c r="DQ91" s="17">
        <f>SMALL($BO91:$CR91,23)</f>
        <v>0</v>
      </c>
      <c r="DR91" s="17">
        <f>SMALL($BO91:$CR91,24)</f>
        <v>0</v>
      </c>
      <c r="DS91" s="17">
        <f>SMALL($BO91:$CR91,25)</f>
        <v>0</v>
      </c>
      <c r="DT91">
        <f>SMALL($BO91:$CR91,26)</f>
        <v>0</v>
      </c>
      <c r="DU91">
        <f>SMALL($BO91:$CR91,27)</f>
        <v>22</v>
      </c>
      <c r="DV91">
        <f>SMALL($BO91:$CR91,28)</f>
        <v>28</v>
      </c>
      <c r="DW91">
        <f>SMALL($BO91:$CR91,29)</f>
        <v>30</v>
      </c>
      <c r="DX91">
        <f>SMALL($BO91:$CR91,30)</f>
        <v>37</v>
      </c>
    </row>
    <row r="92" spans="1:128" ht="12.75">
      <c r="A92" s="1">
        <v>84</v>
      </c>
      <c r="B92" t="s">
        <v>64</v>
      </c>
      <c r="C92" s="22"/>
      <c r="D92" s="30">
        <f>CS92-SUM($CU92:CHOOSE($CU$8,$CU92,$CV92,$CW92,$CX92,$CY92,$CZ92,$DA92,$DB92,$DC92,$DD92,$DE92,$DF92,$DG92,$DH92,$DI92,$DJ92,$DK92,$DL92,$DM92,$DN92,$DO92,$DP92,$DQ92,$DR92))</f>
        <v>117</v>
      </c>
      <c r="E92" s="63"/>
      <c r="F92" s="15">
        <v>0</v>
      </c>
      <c r="G92" s="64">
        <v>0</v>
      </c>
      <c r="H92" s="15">
        <v>0</v>
      </c>
      <c r="I92" s="64">
        <v>0</v>
      </c>
      <c r="J92" s="15">
        <v>0</v>
      </c>
      <c r="K92" s="64">
        <v>0</v>
      </c>
      <c r="L92" s="15">
        <v>0</v>
      </c>
      <c r="M92" s="64">
        <v>0</v>
      </c>
      <c r="N92" s="15">
        <v>0</v>
      </c>
      <c r="O92" s="39">
        <v>0</v>
      </c>
      <c r="P92" s="15">
        <v>31</v>
      </c>
      <c r="Q92" s="4">
        <v>20</v>
      </c>
      <c r="R92" s="15">
        <v>50</v>
      </c>
      <c r="S92" s="4">
        <v>1</v>
      </c>
      <c r="T92" s="15">
        <v>51</v>
      </c>
      <c r="U92" s="64">
        <v>0</v>
      </c>
      <c r="V92" s="15">
        <v>23</v>
      </c>
      <c r="W92" s="4">
        <v>28</v>
      </c>
      <c r="X92" s="15">
        <v>31</v>
      </c>
      <c r="Y92" s="39">
        <v>20</v>
      </c>
      <c r="Z92" s="15">
        <v>0</v>
      </c>
      <c r="AA92" s="4">
        <v>0</v>
      </c>
      <c r="AB92" s="15">
        <v>0</v>
      </c>
      <c r="AC92" s="4">
        <v>0</v>
      </c>
      <c r="AD92" s="15">
        <v>0</v>
      </c>
      <c r="AE92" s="64">
        <v>0</v>
      </c>
      <c r="AF92" s="15">
        <v>0</v>
      </c>
      <c r="AG92" s="39">
        <v>0</v>
      </c>
      <c r="AH92" s="15">
        <v>0</v>
      </c>
      <c r="AI92" s="64">
        <v>0</v>
      </c>
      <c r="AJ92" s="15">
        <v>0</v>
      </c>
      <c r="AK92" s="64">
        <v>0</v>
      </c>
      <c r="AL92" s="15">
        <v>0</v>
      </c>
      <c r="AM92" s="64">
        <v>0</v>
      </c>
      <c r="AN92" s="15">
        <v>0</v>
      </c>
      <c r="AO92" s="64">
        <v>0</v>
      </c>
      <c r="AP92" s="15">
        <v>0</v>
      </c>
      <c r="AQ92" s="64">
        <v>0</v>
      </c>
      <c r="AR92" s="15">
        <v>0</v>
      </c>
      <c r="AS92" s="64">
        <v>0</v>
      </c>
      <c r="AT92" s="15">
        <v>0</v>
      </c>
      <c r="AU92" s="64">
        <v>0</v>
      </c>
      <c r="AV92" s="15">
        <v>0</v>
      </c>
      <c r="AW92" s="64">
        <v>0</v>
      </c>
      <c r="AX92" s="15">
        <v>0</v>
      </c>
      <c r="AY92" s="39">
        <v>0</v>
      </c>
      <c r="AZ92" s="67">
        <v>0</v>
      </c>
      <c r="BA92" s="64">
        <v>0</v>
      </c>
      <c r="BB92" s="15">
        <v>0</v>
      </c>
      <c r="BC92" s="64">
        <v>0</v>
      </c>
      <c r="BD92" s="15">
        <v>0</v>
      </c>
      <c r="BE92" s="64">
        <v>0</v>
      </c>
      <c r="BF92" s="15">
        <v>0</v>
      </c>
      <c r="BG92" s="64">
        <v>0</v>
      </c>
      <c r="BH92" s="15">
        <v>0</v>
      </c>
      <c r="BI92" s="39">
        <v>0</v>
      </c>
      <c r="BJ92" s="15">
        <v>0</v>
      </c>
      <c r="BK92" s="39">
        <v>0</v>
      </c>
      <c r="BL92" s="116">
        <v>3</v>
      </c>
      <c r="BM92" s="25">
        <f>51-BL92</f>
        <v>48</v>
      </c>
      <c r="BN92" s="31"/>
      <c r="BO92" s="28">
        <f>G92</f>
        <v>0</v>
      </c>
      <c r="BP92" s="28">
        <f>I92</f>
        <v>0</v>
      </c>
      <c r="BQ92" s="28">
        <f>K92</f>
        <v>0</v>
      </c>
      <c r="BR92" s="28">
        <f>M92</f>
        <v>0</v>
      </c>
      <c r="BS92" s="28">
        <f>O92</f>
        <v>0</v>
      </c>
      <c r="BT92" s="28">
        <f>Q92</f>
        <v>20</v>
      </c>
      <c r="BU92" s="28">
        <f>S92</f>
        <v>1</v>
      </c>
      <c r="BV92" s="28">
        <f>U92</f>
        <v>0</v>
      </c>
      <c r="BW92" s="28">
        <f>W92</f>
        <v>28</v>
      </c>
      <c r="BX92" s="28">
        <f>Y92</f>
        <v>20</v>
      </c>
      <c r="BY92" s="28">
        <f>AA92</f>
        <v>0</v>
      </c>
      <c r="BZ92" s="28">
        <f>AC92</f>
        <v>0</v>
      </c>
      <c r="CA92" s="28">
        <f>AE92</f>
        <v>0</v>
      </c>
      <c r="CB92" s="28">
        <f>AG92</f>
        <v>0</v>
      </c>
      <c r="CC92" s="28">
        <f>AI92</f>
        <v>0</v>
      </c>
      <c r="CD92" s="28">
        <f>AK92</f>
        <v>0</v>
      </c>
      <c r="CE92" s="28">
        <f>AM92</f>
        <v>0</v>
      </c>
      <c r="CF92" s="28">
        <f>AO92</f>
        <v>0</v>
      </c>
      <c r="CG92" s="28">
        <f>AQ92</f>
        <v>0</v>
      </c>
      <c r="CH92" s="28">
        <f>AS92</f>
        <v>0</v>
      </c>
      <c r="CI92" s="28">
        <f>AU92</f>
        <v>0</v>
      </c>
      <c r="CJ92" s="28">
        <f>AW92</f>
        <v>0</v>
      </c>
      <c r="CK92" s="28">
        <f>AY92</f>
        <v>0</v>
      </c>
      <c r="CL92" s="28">
        <f>BA92</f>
        <v>0</v>
      </c>
      <c r="CM92" s="28">
        <f>BC92</f>
        <v>0</v>
      </c>
      <c r="CN92" s="28">
        <f>BE92</f>
        <v>0</v>
      </c>
      <c r="CO92" s="28">
        <f>BG92</f>
        <v>0</v>
      </c>
      <c r="CP92" s="28">
        <f>BI92</f>
        <v>0</v>
      </c>
      <c r="CQ92" s="28">
        <f>BK92</f>
        <v>0</v>
      </c>
      <c r="CR92" s="28">
        <f>BM92</f>
        <v>48</v>
      </c>
      <c r="CS92" s="29">
        <f>SUM(BO92:CR92)</f>
        <v>117</v>
      </c>
      <c r="CU92" s="17">
        <f>SMALL($BO92:$CR92,1)</f>
        <v>0</v>
      </c>
      <c r="CV92" s="17">
        <f>SMALL($BO92:$CR92,2)</f>
        <v>0</v>
      </c>
      <c r="CW92" s="17">
        <f>SMALL($BO92:$CR92,3)</f>
        <v>0</v>
      </c>
      <c r="CX92" s="17">
        <f>SMALL($BO92:$CR92,4)</f>
        <v>0</v>
      </c>
      <c r="CY92" s="17">
        <f>SMALL($BO92:$CR92,5)</f>
        <v>0</v>
      </c>
      <c r="CZ92" s="17">
        <f>SMALL($BO92:$CR92,6)</f>
        <v>0</v>
      </c>
      <c r="DA92" s="17">
        <f>SMALL($BO92:$CR92,7)</f>
        <v>0</v>
      </c>
      <c r="DB92" s="17">
        <f>SMALL($BO92:$CR92,8)</f>
        <v>0</v>
      </c>
      <c r="DC92" s="17">
        <f>SMALL($BO92:$CR92,9)</f>
        <v>0</v>
      </c>
      <c r="DD92" s="17">
        <f>SMALL($BO92:$CR92,10)</f>
        <v>0</v>
      </c>
      <c r="DE92" s="17">
        <f>SMALL($BO92:$CR92,11)</f>
        <v>0</v>
      </c>
      <c r="DF92" s="17">
        <f>SMALL($BO92:$CR92,12)</f>
        <v>0</v>
      </c>
      <c r="DG92" s="17">
        <f>SMALL($BO92:$CR92,13)</f>
        <v>0</v>
      </c>
      <c r="DH92" s="17">
        <f>SMALL($BO92:$CR92,14)</f>
        <v>0</v>
      </c>
      <c r="DI92" s="17">
        <f>SMALL($BO92:$CR92,15)</f>
        <v>0</v>
      </c>
      <c r="DJ92" s="17">
        <f>SMALL($BO92:$CR92,16)</f>
        <v>0</v>
      </c>
      <c r="DK92" s="17">
        <f>SMALL($BO92:$CR92,17)</f>
        <v>0</v>
      </c>
      <c r="DL92" s="17">
        <f>SMALL($BO92:$CR92,18)</f>
        <v>0</v>
      </c>
      <c r="DM92" s="17">
        <f>SMALL($BO92:$CR92,19)</f>
        <v>0</v>
      </c>
      <c r="DN92" s="17">
        <f>SMALL($BO92:$CR92,20)</f>
        <v>0</v>
      </c>
      <c r="DO92" s="17">
        <f>SMALL($BO92:$CR92,21)</f>
        <v>0</v>
      </c>
      <c r="DP92" s="17">
        <f>SMALL($BO92:$CR92,22)</f>
        <v>0</v>
      </c>
      <c r="DQ92" s="17">
        <f>SMALL($BO92:$CR92,23)</f>
        <v>0</v>
      </c>
      <c r="DR92" s="17">
        <f>SMALL($BO92:$CR92,24)</f>
        <v>0</v>
      </c>
      <c r="DS92" s="17">
        <f>SMALL($BO92:$CR92,25)</f>
        <v>0</v>
      </c>
      <c r="DT92">
        <f>SMALL($BO92:$CR92,26)</f>
        <v>1</v>
      </c>
      <c r="DU92">
        <f>SMALL($BO92:$CR92,27)</f>
        <v>20</v>
      </c>
      <c r="DV92">
        <f>SMALL($BO92:$CR92,28)</f>
        <v>20</v>
      </c>
      <c r="DW92">
        <f>SMALL($BO92:$CR92,29)</f>
        <v>28</v>
      </c>
      <c r="DX92">
        <f>SMALL($BO92:$CR92,30)</f>
        <v>48</v>
      </c>
    </row>
    <row r="93" spans="1:128" ht="12.75">
      <c r="A93" s="1">
        <v>85</v>
      </c>
      <c r="B93" t="s">
        <v>116</v>
      </c>
      <c r="C93" s="22"/>
      <c r="D93" s="30">
        <f>CS93-SUM($CU93:CHOOSE($CU$8,$CU93,$CV93,$CW93,$CX93,$CY93,$CZ93,$DA93,$DB93,$DC93,$DD93,$DE93,$DF93,$DG93,$DH93,$DI93,$DJ93,$DK93,$DL93,$DM93,$DN93,$DO93,$DP93,$DQ93,$DR93))</f>
        <v>115</v>
      </c>
      <c r="E93" s="63"/>
      <c r="F93" s="15">
        <v>0</v>
      </c>
      <c r="G93" s="64">
        <v>0</v>
      </c>
      <c r="H93" s="15">
        <v>0</v>
      </c>
      <c r="I93" s="64">
        <v>0</v>
      </c>
      <c r="J93" s="15">
        <v>0</v>
      </c>
      <c r="K93" s="64">
        <v>0</v>
      </c>
      <c r="L93" s="15">
        <v>0</v>
      </c>
      <c r="M93" s="64">
        <v>0</v>
      </c>
      <c r="N93" s="15">
        <v>0</v>
      </c>
      <c r="O93" s="39">
        <v>0</v>
      </c>
      <c r="P93" s="15">
        <v>0</v>
      </c>
      <c r="Q93" s="4">
        <v>0</v>
      </c>
      <c r="R93" s="15">
        <v>0</v>
      </c>
      <c r="S93" s="4">
        <v>0</v>
      </c>
      <c r="T93" s="15">
        <v>0</v>
      </c>
      <c r="U93" s="64">
        <v>0</v>
      </c>
      <c r="V93" s="15">
        <v>0</v>
      </c>
      <c r="W93" s="4">
        <v>0</v>
      </c>
      <c r="X93" s="15">
        <v>0</v>
      </c>
      <c r="Y93" s="39">
        <v>0</v>
      </c>
      <c r="Z93" s="15">
        <v>32</v>
      </c>
      <c r="AA93" s="4">
        <f>51-Z93</f>
        <v>19</v>
      </c>
      <c r="AB93" s="15">
        <v>22</v>
      </c>
      <c r="AC93" s="4">
        <f>51-AB93</f>
        <v>29</v>
      </c>
      <c r="AD93" s="15">
        <v>33</v>
      </c>
      <c r="AE93" s="64">
        <f>51-AD93</f>
        <v>18</v>
      </c>
      <c r="AF93" s="15">
        <v>36</v>
      </c>
      <c r="AG93" s="39">
        <f>51-AF93</f>
        <v>15</v>
      </c>
      <c r="AH93" s="15">
        <v>0</v>
      </c>
      <c r="AI93" s="64">
        <v>0</v>
      </c>
      <c r="AJ93" s="15">
        <v>0</v>
      </c>
      <c r="AK93" s="64">
        <v>0</v>
      </c>
      <c r="AL93" s="15">
        <v>0</v>
      </c>
      <c r="AM93" s="64">
        <v>0</v>
      </c>
      <c r="AN93" s="15">
        <v>0</v>
      </c>
      <c r="AO93" s="64">
        <v>0</v>
      </c>
      <c r="AP93" s="15">
        <v>0</v>
      </c>
      <c r="AQ93" s="64">
        <v>0</v>
      </c>
      <c r="AR93" s="15">
        <v>0</v>
      </c>
      <c r="AS93" s="64">
        <v>0</v>
      </c>
      <c r="AT93" s="15">
        <v>0</v>
      </c>
      <c r="AU93" s="64">
        <v>0</v>
      </c>
      <c r="AV93" s="15">
        <v>0</v>
      </c>
      <c r="AW93" s="64">
        <v>0</v>
      </c>
      <c r="AX93" s="15">
        <v>0</v>
      </c>
      <c r="AY93" s="39">
        <v>0</v>
      </c>
      <c r="AZ93" s="67">
        <v>0</v>
      </c>
      <c r="BA93" s="64">
        <v>0</v>
      </c>
      <c r="BB93" s="15">
        <v>0</v>
      </c>
      <c r="BC93" s="64">
        <v>0</v>
      </c>
      <c r="BD93" s="15">
        <v>0</v>
      </c>
      <c r="BE93" s="64">
        <v>0</v>
      </c>
      <c r="BF93" s="15">
        <v>0</v>
      </c>
      <c r="BG93" s="64">
        <v>0</v>
      </c>
      <c r="BH93" s="15">
        <v>0</v>
      </c>
      <c r="BI93" s="39">
        <v>0</v>
      </c>
      <c r="BJ93" s="15">
        <v>0</v>
      </c>
      <c r="BK93" s="39">
        <v>0</v>
      </c>
      <c r="BL93" s="55">
        <v>17</v>
      </c>
      <c r="BM93" s="4">
        <f>51-BL93</f>
        <v>34</v>
      </c>
      <c r="BN93" s="31"/>
      <c r="BO93" s="28">
        <f>G93</f>
        <v>0</v>
      </c>
      <c r="BP93" s="28">
        <f>I93</f>
        <v>0</v>
      </c>
      <c r="BQ93" s="28">
        <f>K93</f>
        <v>0</v>
      </c>
      <c r="BR93" s="28">
        <f>M93</f>
        <v>0</v>
      </c>
      <c r="BS93" s="28">
        <f>O93</f>
        <v>0</v>
      </c>
      <c r="BT93" s="28">
        <f>Q93</f>
        <v>0</v>
      </c>
      <c r="BU93" s="28">
        <f>S93</f>
        <v>0</v>
      </c>
      <c r="BV93" s="28">
        <f>U93</f>
        <v>0</v>
      </c>
      <c r="BW93" s="28">
        <f>W93</f>
        <v>0</v>
      </c>
      <c r="BX93" s="28">
        <f>Y93</f>
        <v>0</v>
      </c>
      <c r="BY93" s="28">
        <f>AA93</f>
        <v>19</v>
      </c>
      <c r="BZ93" s="28">
        <f>AC93</f>
        <v>29</v>
      </c>
      <c r="CA93" s="28">
        <f>AE93</f>
        <v>18</v>
      </c>
      <c r="CB93" s="28">
        <f>AG93</f>
        <v>15</v>
      </c>
      <c r="CC93" s="28">
        <f>AI93</f>
        <v>0</v>
      </c>
      <c r="CD93" s="28">
        <f>AK93</f>
        <v>0</v>
      </c>
      <c r="CE93" s="28">
        <f>AM93</f>
        <v>0</v>
      </c>
      <c r="CF93" s="28">
        <f>AO93</f>
        <v>0</v>
      </c>
      <c r="CG93" s="28">
        <f>AQ93</f>
        <v>0</v>
      </c>
      <c r="CH93" s="28">
        <f>AS93</f>
        <v>0</v>
      </c>
      <c r="CI93" s="28">
        <f>AU93</f>
        <v>0</v>
      </c>
      <c r="CJ93" s="28">
        <f>AW93</f>
        <v>0</v>
      </c>
      <c r="CK93" s="28">
        <f>AY93</f>
        <v>0</v>
      </c>
      <c r="CL93" s="28">
        <f>BA93</f>
        <v>0</v>
      </c>
      <c r="CM93" s="28">
        <f>BC93</f>
        <v>0</v>
      </c>
      <c r="CN93" s="28">
        <f>BE93</f>
        <v>0</v>
      </c>
      <c r="CO93" s="28">
        <f>BG93</f>
        <v>0</v>
      </c>
      <c r="CP93" s="28">
        <f>BI93</f>
        <v>0</v>
      </c>
      <c r="CQ93" s="28">
        <f>BK93</f>
        <v>0</v>
      </c>
      <c r="CR93" s="28">
        <f>BM93</f>
        <v>34</v>
      </c>
      <c r="CS93" s="29">
        <f>SUM(BO93:CR93)</f>
        <v>115</v>
      </c>
      <c r="CU93" s="17">
        <f>SMALL($BO93:$CR93,1)</f>
        <v>0</v>
      </c>
      <c r="CV93" s="17">
        <f>SMALL($BO93:$CR93,2)</f>
        <v>0</v>
      </c>
      <c r="CW93" s="17">
        <f>SMALL($BO93:$CR93,3)</f>
        <v>0</v>
      </c>
      <c r="CX93" s="17">
        <f>SMALL($BO93:$CR93,4)</f>
        <v>0</v>
      </c>
      <c r="CY93" s="17">
        <f>SMALL($BO93:$CR93,5)</f>
        <v>0</v>
      </c>
      <c r="CZ93" s="17">
        <f>SMALL($BO93:$CR93,6)</f>
        <v>0</v>
      </c>
      <c r="DA93" s="17">
        <f>SMALL($BO93:$CR93,7)</f>
        <v>0</v>
      </c>
      <c r="DB93" s="17">
        <f>SMALL($BO93:$CR93,8)</f>
        <v>0</v>
      </c>
      <c r="DC93" s="17">
        <f>SMALL($BO93:$CR93,9)</f>
        <v>0</v>
      </c>
      <c r="DD93" s="17">
        <f>SMALL($BO93:$CR93,10)</f>
        <v>0</v>
      </c>
      <c r="DE93" s="17">
        <f>SMALL($BO93:$CR93,11)</f>
        <v>0</v>
      </c>
      <c r="DF93" s="17">
        <f>SMALL($BO93:$CR93,12)</f>
        <v>0</v>
      </c>
      <c r="DG93" s="17">
        <f>SMALL($BO93:$CR93,13)</f>
        <v>0</v>
      </c>
      <c r="DH93" s="17">
        <f>SMALL($BO93:$CR93,14)</f>
        <v>0</v>
      </c>
      <c r="DI93" s="17">
        <f>SMALL($BO93:$CR93,15)</f>
        <v>0</v>
      </c>
      <c r="DJ93" s="17">
        <f>SMALL($BO93:$CR93,16)</f>
        <v>0</v>
      </c>
      <c r="DK93" s="17">
        <f>SMALL($BO93:$CR93,17)</f>
        <v>0</v>
      </c>
      <c r="DL93" s="17">
        <f>SMALL($BO93:$CR93,18)</f>
        <v>0</v>
      </c>
      <c r="DM93" s="17">
        <f>SMALL($BO93:$CR93,19)</f>
        <v>0</v>
      </c>
      <c r="DN93" s="17">
        <f>SMALL($BO93:$CR93,20)</f>
        <v>0</v>
      </c>
      <c r="DO93" s="17">
        <f>SMALL($BO93:$CR93,21)</f>
        <v>0</v>
      </c>
      <c r="DP93" s="17">
        <f>SMALL($BO93:$CR93,22)</f>
        <v>0</v>
      </c>
      <c r="DQ93" s="17">
        <f>SMALL($BO93:$CR93,23)</f>
        <v>0</v>
      </c>
      <c r="DR93" s="17">
        <f>SMALL($BO93:$CR93,24)</f>
        <v>0</v>
      </c>
      <c r="DS93" s="17">
        <f>SMALL($BO93:$CR93,25)</f>
        <v>0</v>
      </c>
      <c r="DT93">
        <f>SMALL($BO93:$CR93,26)</f>
        <v>15</v>
      </c>
      <c r="DU93">
        <f>SMALL($BO93:$CR93,27)</f>
        <v>18</v>
      </c>
      <c r="DV93">
        <f>SMALL($BO93:$CR93,28)</f>
        <v>19</v>
      </c>
      <c r="DW93">
        <f>SMALL($BO93:$CR93,29)</f>
        <v>29</v>
      </c>
      <c r="DX93">
        <f>SMALL($BO93:$CR93,30)</f>
        <v>34</v>
      </c>
    </row>
    <row r="94" spans="1:128" ht="12.75">
      <c r="A94" s="1">
        <v>86</v>
      </c>
      <c r="B94" s="9" t="s">
        <v>134</v>
      </c>
      <c r="C94" s="22"/>
      <c r="D94" s="30">
        <f>CS94-SUM($CU94:CHOOSE($CU$8,$CU94,$CV94,$CW94,$CX94,$CY94,$CZ94,$DA94,$DB94,$DC94,$DD94,$DE94,$DF94,$DG94,$DH94,$DI94,$DJ94,$DK94,$DL94,$DM94,$DN94,$DO94,$DP94,$DQ94,$DR94))</f>
        <v>113</v>
      </c>
      <c r="E94" s="63"/>
      <c r="F94" s="59">
        <v>0</v>
      </c>
      <c r="G94" s="60">
        <v>0</v>
      </c>
      <c r="H94" s="59">
        <v>0</v>
      </c>
      <c r="I94" s="60">
        <v>0</v>
      </c>
      <c r="J94" s="59">
        <v>0</v>
      </c>
      <c r="K94" s="60">
        <v>0</v>
      </c>
      <c r="L94" s="59">
        <v>0</v>
      </c>
      <c r="M94" s="60">
        <v>0</v>
      </c>
      <c r="N94" s="59">
        <v>0</v>
      </c>
      <c r="O94" s="61">
        <v>0</v>
      </c>
      <c r="P94" s="88">
        <v>0</v>
      </c>
      <c r="Q94" s="25">
        <v>0</v>
      </c>
      <c r="R94" s="88">
        <v>0</v>
      </c>
      <c r="S94" s="25">
        <v>0</v>
      </c>
      <c r="T94" s="88">
        <v>0</v>
      </c>
      <c r="U94" s="60">
        <v>0</v>
      </c>
      <c r="V94" s="88">
        <v>0</v>
      </c>
      <c r="W94" s="25">
        <v>0</v>
      </c>
      <c r="X94" s="88">
        <v>0</v>
      </c>
      <c r="Y94" s="61">
        <v>0</v>
      </c>
      <c r="Z94" s="59">
        <v>0</v>
      </c>
      <c r="AA94" s="25">
        <v>0</v>
      </c>
      <c r="AB94" s="59">
        <v>0</v>
      </c>
      <c r="AC94" s="25">
        <v>0</v>
      </c>
      <c r="AD94" s="59">
        <v>0</v>
      </c>
      <c r="AE94" s="60">
        <v>0</v>
      </c>
      <c r="AF94" s="59">
        <v>0</v>
      </c>
      <c r="AG94" s="61">
        <v>0</v>
      </c>
      <c r="AH94" s="59">
        <v>0</v>
      </c>
      <c r="AI94" s="60">
        <v>0</v>
      </c>
      <c r="AJ94" s="59">
        <v>0</v>
      </c>
      <c r="AK94" s="60">
        <v>0</v>
      </c>
      <c r="AL94" s="59">
        <v>0</v>
      </c>
      <c r="AM94" s="60">
        <v>0</v>
      </c>
      <c r="AN94" s="59">
        <v>0</v>
      </c>
      <c r="AO94" s="60">
        <v>0</v>
      </c>
      <c r="AP94" s="59">
        <v>0</v>
      </c>
      <c r="AQ94" s="60">
        <v>0</v>
      </c>
      <c r="AR94" s="59">
        <v>0</v>
      </c>
      <c r="AS94" s="60">
        <v>0</v>
      </c>
      <c r="AT94" s="59">
        <v>0</v>
      </c>
      <c r="AU94" s="60">
        <v>0</v>
      </c>
      <c r="AV94" s="59">
        <v>0</v>
      </c>
      <c r="AW94" s="60">
        <v>0</v>
      </c>
      <c r="AX94" s="59">
        <v>0</v>
      </c>
      <c r="AY94" s="61">
        <v>0</v>
      </c>
      <c r="AZ94" s="67">
        <v>41</v>
      </c>
      <c r="BA94" s="64">
        <f>51-AZ94</f>
        <v>10</v>
      </c>
      <c r="BB94" s="15">
        <v>25</v>
      </c>
      <c r="BC94" s="64">
        <f>51-BB94</f>
        <v>26</v>
      </c>
      <c r="BD94" s="15">
        <v>21</v>
      </c>
      <c r="BE94" s="64">
        <f>51-BD94</f>
        <v>30</v>
      </c>
      <c r="BF94" s="15">
        <v>30</v>
      </c>
      <c r="BG94" s="4">
        <f>51-BF94</f>
        <v>21</v>
      </c>
      <c r="BH94" s="15">
        <v>25</v>
      </c>
      <c r="BI94" s="39">
        <f>51-BH94</f>
        <v>26</v>
      </c>
      <c r="BJ94" s="88">
        <v>0</v>
      </c>
      <c r="BK94" s="61">
        <v>0</v>
      </c>
      <c r="BL94" s="58">
        <v>0</v>
      </c>
      <c r="BM94" s="25">
        <v>0</v>
      </c>
      <c r="BN94" s="74"/>
      <c r="BO94" s="28">
        <f>G94</f>
        <v>0</v>
      </c>
      <c r="BP94" s="28">
        <f>I94</f>
        <v>0</v>
      </c>
      <c r="BQ94" s="28">
        <f>K94</f>
        <v>0</v>
      </c>
      <c r="BR94" s="28">
        <f>M94</f>
        <v>0</v>
      </c>
      <c r="BS94" s="28">
        <f>O94</f>
        <v>0</v>
      </c>
      <c r="BT94" s="28">
        <f>Q94</f>
        <v>0</v>
      </c>
      <c r="BU94" s="28">
        <f>S94</f>
        <v>0</v>
      </c>
      <c r="BV94" s="28">
        <f>U94</f>
        <v>0</v>
      </c>
      <c r="BW94" s="28">
        <f>W94</f>
        <v>0</v>
      </c>
      <c r="BX94" s="28">
        <f>Y94</f>
        <v>0</v>
      </c>
      <c r="BY94" s="28">
        <f>AA94</f>
        <v>0</v>
      </c>
      <c r="BZ94" s="28">
        <f>AC94</f>
        <v>0</v>
      </c>
      <c r="CA94" s="28">
        <f>AE94</f>
        <v>0</v>
      </c>
      <c r="CB94" s="28">
        <f>AG94</f>
        <v>0</v>
      </c>
      <c r="CC94" s="28">
        <f>AI94</f>
        <v>0</v>
      </c>
      <c r="CD94" s="28">
        <f>AK94</f>
        <v>0</v>
      </c>
      <c r="CE94" s="28">
        <f>AM94</f>
        <v>0</v>
      </c>
      <c r="CF94" s="28">
        <f>AO94</f>
        <v>0</v>
      </c>
      <c r="CG94" s="28">
        <f>AQ94</f>
        <v>0</v>
      </c>
      <c r="CH94" s="28">
        <f>AS94</f>
        <v>0</v>
      </c>
      <c r="CI94" s="28">
        <f>AU94</f>
        <v>0</v>
      </c>
      <c r="CJ94" s="28">
        <f>AW94</f>
        <v>0</v>
      </c>
      <c r="CK94" s="28">
        <f>AY94</f>
        <v>0</v>
      </c>
      <c r="CL94" s="28">
        <f>BA94</f>
        <v>10</v>
      </c>
      <c r="CM94" s="28">
        <f>BC94</f>
        <v>26</v>
      </c>
      <c r="CN94" s="28">
        <f>BE94</f>
        <v>30</v>
      </c>
      <c r="CO94" s="28">
        <f>BG94</f>
        <v>21</v>
      </c>
      <c r="CP94" s="28">
        <f>BI94</f>
        <v>26</v>
      </c>
      <c r="CQ94" s="28">
        <f>BK94</f>
        <v>0</v>
      </c>
      <c r="CR94" s="28">
        <f>BM94</f>
        <v>0</v>
      </c>
      <c r="CS94" s="29">
        <f>SUM(BO94:CR94)</f>
        <v>113</v>
      </c>
      <c r="CU94" s="17">
        <f>SMALL($BO94:$CR94,1)</f>
        <v>0</v>
      </c>
      <c r="CV94" s="17">
        <f>SMALL($BO94:$CR94,2)</f>
        <v>0</v>
      </c>
      <c r="CW94" s="17">
        <f>SMALL($BO94:$CR94,3)</f>
        <v>0</v>
      </c>
      <c r="CX94" s="17">
        <f>SMALL($BO94:$CR94,4)</f>
        <v>0</v>
      </c>
      <c r="CY94" s="17">
        <f>SMALL($BO94:$CR94,5)</f>
        <v>0</v>
      </c>
      <c r="CZ94" s="17">
        <f>SMALL($BO94:$CR94,6)</f>
        <v>0</v>
      </c>
      <c r="DA94" s="17">
        <f>SMALL($BO94:$CR94,7)</f>
        <v>0</v>
      </c>
      <c r="DB94" s="17">
        <f>SMALL($BO94:$CR94,8)</f>
        <v>0</v>
      </c>
      <c r="DC94" s="17">
        <f>SMALL($BO94:$CR94,9)</f>
        <v>0</v>
      </c>
      <c r="DD94" s="17">
        <f>SMALL($BO94:$CR94,10)</f>
        <v>0</v>
      </c>
      <c r="DE94" s="17">
        <f>SMALL($BO94:$CR94,11)</f>
        <v>0</v>
      </c>
      <c r="DF94" s="17">
        <f>SMALL($BO94:$CR94,12)</f>
        <v>0</v>
      </c>
      <c r="DG94" s="17">
        <f>SMALL($BO94:$CR94,13)</f>
        <v>0</v>
      </c>
      <c r="DH94" s="17">
        <f>SMALL($BO94:$CR94,14)</f>
        <v>0</v>
      </c>
      <c r="DI94" s="17">
        <f>SMALL($BO94:$CR94,15)</f>
        <v>0</v>
      </c>
      <c r="DJ94" s="17">
        <f>SMALL($BO94:$CR94,16)</f>
        <v>0</v>
      </c>
      <c r="DK94" s="17">
        <f>SMALL($BO94:$CR94,17)</f>
        <v>0</v>
      </c>
      <c r="DL94" s="17">
        <f>SMALL($BO94:$CR94,18)</f>
        <v>0</v>
      </c>
      <c r="DM94" s="17">
        <f>SMALL($BO94:$CR94,19)</f>
        <v>0</v>
      </c>
      <c r="DN94" s="17">
        <f>SMALL($BO94:$CR94,20)</f>
        <v>0</v>
      </c>
      <c r="DO94" s="17">
        <f>SMALL($BO94:$CR94,21)</f>
        <v>0</v>
      </c>
      <c r="DP94" s="17">
        <f>SMALL($BO94:$CR94,22)</f>
        <v>0</v>
      </c>
      <c r="DQ94" s="17">
        <f>SMALL($BO94:$CR94,23)</f>
        <v>0</v>
      </c>
      <c r="DR94" s="17">
        <f>SMALL($BO94:$CR94,24)</f>
        <v>0</v>
      </c>
      <c r="DS94" s="17">
        <f>SMALL($BO94:$CR94,25)</f>
        <v>0</v>
      </c>
      <c r="DT94">
        <f>SMALL($BO94:$CR94,26)</f>
        <v>10</v>
      </c>
      <c r="DU94">
        <f>SMALL($BO94:$CR94,27)</f>
        <v>21</v>
      </c>
      <c r="DV94">
        <f>SMALL($BO94:$CR94,28)</f>
        <v>26</v>
      </c>
      <c r="DW94">
        <f>SMALL($BO94:$CR94,29)</f>
        <v>26</v>
      </c>
      <c r="DX94">
        <f>SMALL($BO94:$CR94,30)</f>
        <v>30</v>
      </c>
    </row>
    <row r="95" spans="1:128" ht="12.75">
      <c r="A95" s="1">
        <v>87</v>
      </c>
      <c r="B95" s="1" t="s">
        <v>91</v>
      </c>
      <c r="C95" s="22"/>
      <c r="D95" s="30">
        <f>CS95-SUM($CU95:CHOOSE($CU$8,$CU95,$CV95,$CW95,$CX95,$CY95,$CZ95,$DA95,$DB95,$DC95,$DD95,$DE95,$DF95,$DG95,$DH95,$DI95,$DJ95,$DK95,$DL95,$DM95,$DN95,$DO95,$DP95,$DQ95,$DR95))</f>
        <v>100</v>
      </c>
      <c r="E95" s="63"/>
      <c r="F95" s="15">
        <v>0</v>
      </c>
      <c r="G95" s="64">
        <v>0</v>
      </c>
      <c r="H95" s="15">
        <v>0</v>
      </c>
      <c r="I95" s="64">
        <v>0</v>
      </c>
      <c r="J95" s="15">
        <v>0</v>
      </c>
      <c r="K95" s="64">
        <v>0</v>
      </c>
      <c r="L95" s="15">
        <v>0</v>
      </c>
      <c r="M95" s="64">
        <v>0</v>
      </c>
      <c r="N95" s="15">
        <v>0</v>
      </c>
      <c r="O95" s="39">
        <v>0</v>
      </c>
      <c r="P95" s="15">
        <v>0</v>
      </c>
      <c r="Q95" s="4">
        <v>0</v>
      </c>
      <c r="R95" s="15">
        <v>0</v>
      </c>
      <c r="S95" s="4">
        <v>0</v>
      </c>
      <c r="T95" s="15">
        <v>0</v>
      </c>
      <c r="U95" s="64">
        <v>0</v>
      </c>
      <c r="V95" s="15">
        <v>0</v>
      </c>
      <c r="W95" s="4">
        <v>0</v>
      </c>
      <c r="X95" s="15">
        <v>0</v>
      </c>
      <c r="Y95" s="39">
        <v>0</v>
      </c>
      <c r="Z95" s="15">
        <v>0</v>
      </c>
      <c r="AA95" s="4">
        <v>0</v>
      </c>
      <c r="AB95" s="15">
        <v>0</v>
      </c>
      <c r="AC95" s="4">
        <v>0</v>
      </c>
      <c r="AD95" s="15">
        <v>0</v>
      </c>
      <c r="AE95" s="64">
        <v>0</v>
      </c>
      <c r="AF95" s="15">
        <v>0</v>
      </c>
      <c r="AG95" s="39">
        <v>0</v>
      </c>
      <c r="AH95" s="15">
        <v>0</v>
      </c>
      <c r="AI95" s="64">
        <v>0</v>
      </c>
      <c r="AJ95" s="15">
        <v>0</v>
      </c>
      <c r="AK95" s="64">
        <v>0</v>
      </c>
      <c r="AL95" s="15">
        <v>0</v>
      </c>
      <c r="AM95" s="64">
        <v>0</v>
      </c>
      <c r="AN95" s="15">
        <v>0</v>
      </c>
      <c r="AO95" s="64">
        <v>0</v>
      </c>
      <c r="AP95" s="15">
        <v>0</v>
      </c>
      <c r="AQ95" s="64">
        <v>0</v>
      </c>
      <c r="AR95" s="15">
        <v>0</v>
      </c>
      <c r="AS95" s="64">
        <v>0</v>
      </c>
      <c r="AT95" s="15">
        <v>0</v>
      </c>
      <c r="AU95" s="64">
        <v>0</v>
      </c>
      <c r="AV95" s="15">
        <v>0</v>
      </c>
      <c r="AW95" s="64">
        <v>0</v>
      </c>
      <c r="AX95" s="15">
        <v>0</v>
      </c>
      <c r="AY95" s="39">
        <v>0</v>
      </c>
      <c r="AZ95" s="67">
        <v>36</v>
      </c>
      <c r="BA95" s="64">
        <f>51-AZ95</f>
        <v>15</v>
      </c>
      <c r="BB95" s="15">
        <v>23</v>
      </c>
      <c r="BC95" s="64">
        <f>51-BB95</f>
        <v>28</v>
      </c>
      <c r="BD95" s="15">
        <v>39</v>
      </c>
      <c r="BE95" s="64">
        <f>51-BD95</f>
        <v>12</v>
      </c>
      <c r="BF95" s="15">
        <v>37</v>
      </c>
      <c r="BG95" s="4">
        <f>51-BF95</f>
        <v>14</v>
      </c>
      <c r="BH95" s="15">
        <v>20</v>
      </c>
      <c r="BI95" s="39">
        <f>51-BH95</f>
        <v>31</v>
      </c>
      <c r="BJ95" s="15">
        <v>0</v>
      </c>
      <c r="BK95" s="39">
        <v>0</v>
      </c>
      <c r="BL95" s="58">
        <v>0</v>
      </c>
      <c r="BM95" s="4">
        <v>0</v>
      </c>
      <c r="BN95" s="31"/>
      <c r="BO95" s="28">
        <f>G95</f>
        <v>0</v>
      </c>
      <c r="BP95" s="28">
        <f>I95</f>
        <v>0</v>
      </c>
      <c r="BQ95" s="28">
        <f>K95</f>
        <v>0</v>
      </c>
      <c r="BR95" s="28">
        <f>M95</f>
        <v>0</v>
      </c>
      <c r="BS95" s="28">
        <f>O95</f>
        <v>0</v>
      </c>
      <c r="BT95" s="28">
        <f>Q95</f>
        <v>0</v>
      </c>
      <c r="BU95" s="28">
        <f>S95</f>
        <v>0</v>
      </c>
      <c r="BV95" s="28">
        <f>U95</f>
        <v>0</v>
      </c>
      <c r="BW95" s="28">
        <f>W95</f>
        <v>0</v>
      </c>
      <c r="BX95" s="28">
        <f>Y95</f>
        <v>0</v>
      </c>
      <c r="BY95" s="28">
        <f>AA95</f>
        <v>0</v>
      </c>
      <c r="BZ95" s="28">
        <f>AC95</f>
        <v>0</v>
      </c>
      <c r="CA95" s="28">
        <f>AE95</f>
        <v>0</v>
      </c>
      <c r="CB95" s="28">
        <f>AG95</f>
        <v>0</v>
      </c>
      <c r="CC95" s="28">
        <f>AI95</f>
        <v>0</v>
      </c>
      <c r="CD95" s="28">
        <f>AK95</f>
        <v>0</v>
      </c>
      <c r="CE95" s="28">
        <f>AM95</f>
        <v>0</v>
      </c>
      <c r="CF95" s="28">
        <f>AO95</f>
        <v>0</v>
      </c>
      <c r="CG95" s="28">
        <f>AQ95</f>
        <v>0</v>
      </c>
      <c r="CH95" s="28">
        <f>AS95</f>
        <v>0</v>
      </c>
      <c r="CI95" s="28">
        <f>AU95</f>
        <v>0</v>
      </c>
      <c r="CJ95" s="28">
        <f>AW95</f>
        <v>0</v>
      </c>
      <c r="CK95" s="28">
        <f>AY95</f>
        <v>0</v>
      </c>
      <c r="CL95" s="28">
        <f>BA95</f>
        <v>15</v>
      </c>
      <c r="CM95" s="28">
        <f>BC95</f>
        <v>28</v>
      </c>
      <c r="CN95" s="28">
        <f>BE95</f>
        <v>12</v>
      </c>
      <c r="CO95" s="28">
        <f>BG95</f>
        <v>14</v>
      </c>
      <c r="CP95" s="28">
        <f>BI95</f>
        <v>31</v>
      </c>
      <c r="CQ95" s="28">
        <f>BK95</f>
        <v>0</v>
      </c>
      <c r="CR95" s="28">
        <f>BM95</f>
        <v>0</v>
      </c>
      <c r="CS95" s="29">
        <f>SUM(BO95:CR95)</f>
        <v>100</v>
      </c>
      <c r="CU95" s="17">
        <f>SMALL($BO95:$CR95,1)</f>
        <v>0</v>
      </c>
      <c r="CV95" s="17">
        <f>SMALL($BO95:$CR95,2)</f>
        <v>0</v>
      </c>
      <c r="CW95" s="17">
        <f>SMALL($BO95:$CR95,3)</f>
        <v>0</v>
      </c>
      <c r="CX95" s="17">
        <f>SMALL($BO95:$CR95,4)</f>
        <v>0</v>
      </c>
      <c r="CY95" s="17">
        <f>SMALL($BO95:$CR95,5)</f>
        <v>0</v>
      </c>
      <c r="CZ95" s="17">
        <f>SMALL($BO95:$CR95,6)</f>
        <v>0</v>
      </c>
      <c r="DA95" s="17">
        <f>SMALL($BO95:$CR95,7)</f>
        <v>0</v>
      </c>
      <c r="DB95" s="17">
        <f>SMALL($BO95:$CR95,8)</f>
        <v>0</v>
      </c>
      <c r="DC95" s="17">
        <f>SMALL($BO95:$CR95,9)</f>
        <v>0</v>
      </c>
      <c r="DD95" s="17">
        <f>SMALL($BO95:$CR95,10)</f>
        <v>0</v>
      </c>
      <c r="DE95" s="17">
        <f>SMALL($BO95:$CR95,11)</f>
        <v>0</v>
      </c>
      <c r="DF95" s="17">
        <f>SMALL($BO95:$CR95,12)</f>
        <v>0</v>
      </c>
      <c r="DG95" s="17">
        <f>SMALL($BO95:$CR95,13)</f>
        <v>0</v>
      </c>
      <c r="DH95" s="17">
        <f>SMALL($BO95:$CR95,14)</f>
        <v>0</v>
      </c>
      <c r="DI95" s="17">
        <f>SMALL($BO95:$CR95,15)</f>
        <v>0</v>
      </c>
      <c r="DJ95" s="17">
        <f>SMALL($BO95:$CR95,16)</f>
        <v>0</v>
      </c>
      <c r="DK95" s="17">
        <f>SMALL($BO95:$CR95,17)</f>
        <v>0</v>
      </c>
      <c r="DL95" s="17">
        <f>SMALL($BO95:$CR95,18)</f>
        <v>0</v>
      </c>
      <c r="DM95" s="17">
        <f>SMALL($BO95:$CR95,19)</f>
        <v>0</v>
      </c>
      <c r="DN95" s="17">
        <f>SMALL($BO95:$CR95,20)</f>
        <v>0</v>
      </c>
      <c r="DO95" s="17">
        <f>SMALL($BO95:$CR95,21)</f>
        <v>0</v>
      </c>
      <c r="DP95" s="17">
        <f>SMALL($BO95:$CR95,22)</f>
        <v>0</v>
      </c>
      <c r="DQ95" s="17">
        <f>SMALL($BO95:$CR95,23)</f>
        <v>0</v>
      </c>
      <c r="DR95" s="17">
        <f>SMALL($BO95:$CR95,24)</f>
        <v>0</v>
      </c>
      <c r="DS95" s="17">
        <f>SMALL($BO95:$CR95,25)</f>
        <v>0</v>
      </c>
      <c r="DT95">
        <f>SMALL($BO95:$CR95,26)</f>
        <v>12</v>
      </c>
      <c r="DU95">
        <f>SMALL($BO95:$CR95,27)</f>
        <v>14</v>
      </c>
      <c r="DV95">
        <f>SMALL($BO95:$CR95,28)</f>
        <v>15</v>
      </c>
      <c r="DW95">
        <f>SMALL($BO95:$CR95,29)</f>
        <v>28</v>
      </c>
      <c r="DX95">
        <f>SMALL($BO95:$CR95,30)</f>
        <v>31</v>
      </c>
    </row>
    <row r="96" spans="1:128" ht="12.75">
      <c r="A96" s="1">
        <v>88</v>
      </c>
      <c r="B96" t="s">
        <v>115</v>
      </c>
      <c r="C96" s="22"/>
      <c r="D96" s="30">
        <f>CS96-SUM($CU96:CHOOSE($CU$8,$CU96,$CV96,$CW96,$CX96,$CY96,$CZ96,$DA96,$DB96,$DC96,$DD96,$DE96,$DF96,$DG96,$DH96,$DI96,$DJ96,$DK96,$DL96,$DM96,$DN96,$DO96,$DP96,$DQ96,$DR96))</f>
        <v>95</v>
      </c>
      <c r="E96" s="63"/>
      <c r="F96" s="15">
        <v>0</v>
      </c>
      <c r="G96" s="64">
        <v>0</v>
      </c>
      <c r="H96" s="15">
        <v>0</v>
      </c>
      <c r="I96" s="64">
        <v>0</v>
      </c>
      <c r="J96" s="15">
        <v>0</v>
      </c>
      <c r="K96" s="64">
        <v>0</v>
      </c>
      <c r="L96" s="15">
        <v>0</v>
      </c>
      <c r="M96" s="64">
        <v>0</v>
      </c>
      <c r="N96" s="15">
        <v>0</v>
      </c>
      <c r="O96" s="39">
        <v>0</v>
      </c>
      <c r="P96" s="15">
        <v>0</v>
      </c>
      <c r="Q96" s="4">
        <v>0</v>
      </c>
      <c r="R96" s="15">
        <v>0</v>
      </c>
      <c r="S96" s="4">
        <v>0</v>
      </c>
      <c r="T96" s="15">
        <v>0</v>
      </c>
      <c r="U96" s="64">
        <v>0</v>
      </c>
      <c r="V96" s="15">
        <v>0</v>
      </c>
      <c r="W96" s="4">
        <v>0</v>
      </c>
      <c r="X96" s="15">
        <v>0</v>
      </c>
      <c r="Y96" s="39">
        <v>0</v>
      </c>
      <c r="Z96" s="15">
        <v>27</v>
      </c>
      <c r="AA96" s="4">
        <f>51-Z96</f>
        <v>24</v>
      </c>
      <c r="AB96" s="15">
        <v>50</v>
      </c>
      <c r="AC96" s="4">
        <f>51-AB96</f>
        <v>1</v>
      </c>
      <c r="AD96" s="15">
        <v>27</v>
      </c>
      <c r="AE96" s="64">
        <f>51-AD96</f>
        <v>24</v>
      </c>
      <c r="AF96" s="15">
        <v>21</v>
      </c>
      <c r="AG96" s="39">
        <f>51-AF96</f>
        <v>30</v>
      </c>
      <c r="AH96" s="15">
        <v>0</v>
      </c>
      <c r="AI96" s="64">
        <v>0</v>
      </c>
      <c r="AJ96" s="15">
        <v>0</v>
      </c>
      <c r="AK96" s="64">
        <v>0</v>
      </c>
      <c r="AL96" s="15">
        <v>0</v>
      </c>
      <c r="AM96" s="64">
        <v>0</v>
      </c>
      <c r="AN96" s="15">
        <v>0</v>
      </c>
      <c r="AO96" s="64">
        <v>0</v>
      </c>
      <c r="AP96" s="15">
        <v>0</v>
      </c>
      <c r="AQ96" s="64">
        <v>0</v>
      </c>
      <c r="AR96" s="15">
        <v>0</v>
      </c>
      <c r="AS96" s="64">
        <v>0</v>
      </c>
      <c r="AT96" s="15">
        <v>0</v>
      </c>
      <c r="AU96" s="64">
        <v>0</v>
      </c>
      <c r="AV96" s="15">
        <v>0</v>
      </c>
      <c r="AW96" s="64">
        <v>0</v>
      </c>
      <c r="AX96" s="15">
        <v>0</v>
      </c>
      <c r="AY96" s="39">
        <v>0</v>
      </c>
      <c r="AZ96" s="67">
        <v>0</v>
      </c>
      <c r="BA96" s="64">
        <v>0</v>
      </c>
      <c r="BB96" s="15">
        <v>0</v>
      </c>
      <c r="BC96" s="64">
        <v>0</v>
      </c>
      <c r="BD96" s="15">
        <v>0</v>
      </c>
      <c r="BE96" s="64">
        <v>0</v>
      </c>
      <c r="BF96" s="15">
        <v>0</v>
      </c>
      <c r="BG96" s="64">
        <v>0</v>
      </c>
      <c r="BH96" s="15">
        <v>0</v>
      </c>
      <c r="BI96" s="39">
        <v>0</v>
      </c>
      <c r="BJ96" s="15">
        <v>0</v>
      </c>
      <c r="BK96" s="39">
        <v>0</v>
      </c>
      <c r="BL96" s="55">
        <v>35</v>
      </c>
      <c r="BM96" s="4">
        <f>51-BL96</f>
        <v>16</v>
      </c>
      <c r="BN96" s="31"/>
      <c r="BO96" s="28">
        <f>G96</f>
        <v>0</v>
      </c>
      <c r="BP96" s="28">
        <f>I96</f>
        <v>0</v>
      </c>
      <c r="BQ96" s="28">
        <f>K96</f>
        <v>0</v>
      </c>
      <c r="BR96" s="28">
        <f>M96</f>
        <v>0</v>
      </c>
      <c r="BS96" s="28">
        <f>O96</f>
        <v>0</v>
      </c>
      <c r="BT96" s="28">
        <f>Q96</f>
        <v>0</v>
      </c>
      <c r="BU96" s="28">
        <f>S96</f>
        <v>0</v>
      </c>
      <c r="BV96" s="28">
        <f>U96</f>
        <v>0</v>
      </c>
      <c r="BW96" s="28">
        <f>W96</f>
        <v>0</v>
      </c>
      <c r="BX96" s="28">
        <f>Y96</f>
        <v>0</v>
      </c>
      <c r="BY96" s="28">
        <f>AA96</f>
        <v>24</v>
      </c>
      <c r="BZ96" s="28">
        <f>AC96</f>
        <v>1</v>
      </c>
      <c r="CA96" s="28">
        <f>AE96</f>
        <v>24</v>
      </c>
      <c r="CB96" s="28">
        <f>AG96</f>
        <v>30</v>
      </c>
      <c r="CC96" s="28">
        <f>AI96</f>
        <v>0</v>
      </c>
      <c r="CD96" s="28">
        <f>AK96</f>
        <v>0</v>
      </c>
      <c r="CE96" s="28">
        <f>AM96</f>
        <v>0</v>
      </c>
      <c r="CF96" s="28">
        <f>AO96</f>
        <v>0</v>
      </c>
      <c r="CG96" s="28">
        <f>AQ96</f>
        <v>0</v>
      </c>
      <c r="CH96" s="28">
        <f>AS96</f>
        <v>0</v>
      </c>
      <c r="CI96" s="28">
        <f>AU96</f>
        <v>0</v>
      </c>
      <c r="CJ96" s="28">
        <f>AW96</f>
        <v>0</v>
      </c>
      <c r="CK96" s="28">
        <f>AY96</f>
        <v>0</v>
      </c>
      <c r="CL96" s="28">
        <f>BA96</f>
        <v>0</v>
      </c>
      <c r="CM96" s="28">
        <f>BC96</f>
        <v>0</v>
      </c>
      <c r="CN96" s="28">
        <f>BE96</f>
        <v>0</v>
      </c>
      <c r="CO96" s="28">
        <f>BG96</f>
        <v>0</v>
      </c>
      <c r="CP96" s="28">
        <f>BI96</f>
        <v>0</v>
      </c>
      <c r="CQ96" s="28">
        <f>BK96</f>
        <v>0</v>
      </c>
      <c r="CR96" s="28">
        <f>BM96</f>
        <v>16</v>
      </c>
      <c r="CS96" s="29">
        <f>SUM(BO96:CR96)</f>
        <v>95</v>
      </c>
      <c r="CU96" s="17">
        <f>SMALL($BO96:$CR96,1)</f>
        <v>0</v>
      </c>
      <c r="CV96" s="17">
        <f>SMALL($BO96:$CR96,2)</f>
        <v>0</v>
      </c>
      <c r="CW96" s="17">
        <f>SMALL($BO96:$CR96,3)</f>
        <v>0</v>
      </c>
      <c r="CX96" s="17">
        <f>SMALL($BO96:$CR96,4)</f>
        <v>0</v>
      </c>
      <c r="CY96" s="17">
        <f>SMALL($BO96:$CR96,5)</f>
        <v>0</v>
      </c>
      <c r="CZ96" s="17">
        <f>SMALL($BO96:$CR96,6)</f>
        <v>0</v>
      </c>
      <c r="DA96" s="17">
        <f>SMALL($BO96:$CR96,7)</f>
        <v>0</v>
      </c>
      <c r="DB96" s="17">
        <f>SMALL($BO96:$CR96,8)</f>
        <v>0</v>
      </c>
      <c r="DC96" s="17">
        <f>SMALL($BO96:$CR96,9)</f>
        <v>0</v>
      </c>
      <c r="DD96" s="17">
        <f>SMALL($BO96:$CR96,10)</f>
        <v>0</v>
      </c>
      <c r="DE96" s="17">
        <f>SMALL($BO96:$CR96,11)</f>
        <v>0</v>
      </c>
      <c r="DF96" s="17">
        <f>SMALL($BO96:$CR96,12)</f>
        <v>0</v>
      </c>
      <c r="DG96" s="17">
        <f>SMALL($BO96:$CR96,13)</f>
        <v>0</v>
      </c>
      <c r="DH96" s="17">
        <f>SMALL($BO96:$CR96,14)</f>
        <v>0</v>
      </c>
      <c r="DI96" s="17">
        <f>SMALL($BO96:$CR96,15)</f>
        <v>0</v>
      </c>
      <c r="DJ96" s="17">
        <f>SMALL($BO96:$CR96,16)</f>
        <v>0</v>
      </c>
      <c r="DK96" s="17">
        <f>SMALL($BO96:$CR96,17)</f>
        <v>0</v>
      </c>
      <c r="DL96" s="17">
        <f>SMALL($BO96:$CR96,18)</f>
        <v>0</v>
      </c>
      <c r="DM96" s="17">
        <f>SMALL($BO96:$CR96,19)</f>
        <v>0</v>
      </c>
      <c r="DN96" s="17">
        <f>SMALL($BO96:$CR96,20)</f>
        <v>0</v>
      </c>
      <c r="DO96" s="17">
        <f>SMALL($BO96:$CR96,21)</f>
        <v>0</v>
      </c>
      <c r="DP96" s="17">
        <f>SMALL($BO96:$CR96,22)</f>
        <v>0</v>
      </c>
      <c r="DQ96" s="17">
        <f>SMALL($BO96:$CR96,23)</f>
        <v>0</v>
      </c>
      <c r="DR96" s="17">
        <f>SMALL($BO96:$CR96,24)</f>
        <v>0</v>
      </c>
      <c r="DS96" s="17">
        <f>SMALL($BO96:$CR96,25)</f>
        <v>0</v>
      </c>
      <c r="DT96">
        <f>SMALL($BO96:$CR96,26)</f>
        <v>1</v>
      </c>
      <c r="DU96">
        <f>SMALL($BO96:$CR96,27)</f>
        <v>16</v>
      </c>
      <c r="DV96">
        <f>SMALL($BO96:$CR96,28)</f>
        <v>24</v>
      </c>
      <c r="DW96">
        <f>SMALL($BO96:$CR96,29)</f>
        <v>24</v>
      </c>
      <c r="DX96">
        <f>SMALL($BO96:$CR96,30)</f>
        <v>30</v>
      </c>
    </row>
    <row r="97" spans="1:128" ht="12.75">
      <c r="A97" s="1">
        <v>89</v>
      </c>
      <c r="B97" s="37" t="s">
        <v>51</v>
      </c>
      <c r="C97" s="22"/>
      <c r="D97" s="30">
        <f>CS97-SUM($CU97:CHOOSE($CU$8,$CU97,$CV97,$CW97,$CX97,$CY97,$CZ97,$DA97,$DB97,$DC97,$DD97,$DE97,$DF97,$DG97,$DH97,$DI97,$DJ97,$DK97,$DL97,$DM97,$DN97,$DO97,$DP97,$DQ97,$DR97))</f>
        <v>91</v>
      </c>
      <c r="E97" s="63"/>
      <c r="F97" s="15">
        <v>0</v>
      </c>
      <c r="G97" s="64">
        <v>0</v>
      </c>
      <c r="H97" s="15">
        <v>0</v>
      </c>
      <c r="I97" s="64">
        <v>0</v>
      </c>
      <c r="J97" s="15">
        <v>0</v>
      </c>
      <c r="K97" s="64">
        <v>0</v>
      </c>
      <c r="L97" s="15">
        <v>0</v>
      </c>
      <c r="M97" s="64">
        <v>0</v>
      </c>
      <c r="N97" s="15">
        <v>0</v>
      </c>
      <c r="O97" s="39">
        <v>0</v>
      </c>
      <c r="P97" s="15">
        <v>0</v>
      </c>
      <c r="Q97" s="4">
        <v>0</v>
      </c>
      <c r="R97" s="15">
        <v>0</v>
      </c>
      <c r="S97" s="4">
        <v>0</v>
      </c>
      <c r="T97" s="15">
        <v>0</v>
      </c>
      <c r="U97" s="64">
        <v>0</v>
      </c>
      <c r="V97" s="15">
        <v>0</v>
      </c>
      <c r="W97" s="4">
        <v>0</v>
      </c>
      <c r="X97" s="15">
        <v>0</v>
      </c>
      <c r="Y97" s="39">
        <v>0</v>
      </c>
      <c r="Z97" s="15">
        <v>36</v>
      </c>
      <c r="AA97" s="4">
        <f>51-Z97</f>
        <v>15</v>
      </c>
      <c r="AB97" s="15">
        <v>51</v>
      </c>
      <c r="AC97" s="4">
        <f>51-AB97</f>
        <v>0</v>
      </c>
      <c r="AD97" s="15">
        <v>34</v>
      </c>
      <c r="AE97" s="64">
        <f>51-AD97</f>
        <v>17</v>
      </c>
      <c r="AF97" s="15">
        <v>37</v>
      </c>
      <c r="AG97" s="39">
        <f>51-AF97</f>
        <v>14</v>
      </c>
      <c r="AH97" s="15">
        <v>0</v>
      </c>
      <c r="AI97" s="64">
        <v>0</v>
      </c>
      <c r="AJ97" s="15">
        <v>0</v>
      </c>
      <c r="AK97" s="64">
        <v>0</v>
      </c>
      <c r="AL97" s="15">
        <v>0</v>
      </c>
      <c r="AM97" s="64">
        <v>0</v>
      </c>
      <c r="AN97" s="15">
        <v>0</v>
      </c>
      <c r="AO97" s="64">
        <v>0</v>
      </c>
      <c r="AP97" s="15">
        <v>0</v>
      </c>
      <c r="AQ97" s="64">
        <v>0</v>
      </c>
      <c r="AR97" s="15">
        <v>0</v>
      </c>
      <c r="AS97" s="64">
        <v>0</v>
      </c>
      <c r="AT97" s="15">
        <v>0</v>
      </c>
      <c r="AU97" s="64">
        <v>0</v>
      </c>
      <c r="AV97" s="15">
        <v>0</v>
      </c>
      <c r="AW97" s="64">
        <v>0</v>
      </c>
      <c r="AX97" s="15">
        <v>0</v>
      </c>
      <c r="AY97" s="39">
        <v>0</v>
      </c>
      <c r="AZ97" s="67">
        <v>0</v>
      </c>
      <c r="BA97" s="64">
        <v>0</v>
      </c>
      <c r="BB97" s="15">
        <v>0</v>
      </c>
      <c r="BC97" s="64">
        <v>0</v>
      </c>
      <c r="BD97" s="15">
        <v>0</v>
      </c>
      <c r="BE97" s="64">
        <v>0</v>
      </c>
      <c r="BF97" s="15">
        <v>0</v>
      </c>
      <c r="BG97" s="64">
        <v>0</v>
      </c>
      <c r="BH97" s="15">
        <v>0</v>
      </c>
      <c r="BI97" s="39">
        <v>0</v>
      </c>
      <c r="BJ97" s="15">
        <v>0</v>
      </c>
      <c r="BK97" s="39">
        <v>0</v>
      </c>
      <c r="BL97" s="55">
        <v>6</v>
      </c>
      <c r="BM97" s="4">
        <f>51-BL97</f>
        <v>45</v>
      </c>
      <c r="BN97" s="31"/>
      <c r="BO97" s="28">
        <f>G97</f>
        <v>0</v>
      </c>
      <c r="BP97" s="28">
        <f>I97</f>
        <v>0</v>
      </c>
      <c r="BQ97" s="28">
        <f>K97</f>
        <v>0</v>
      </c>
      <c r="BR97" s="28">
        <f>M97</f>
        <v>0</v>
      </c>
      <c r="BS97" s="28">
        <f>O97</f>
        <v>0</v>
      </c>
      <c r="BT97" s="28">
        <f>Q97</f>
        <v>0</v>
      </c>
      <c r="BU97" s="28">
        <f>S97</f>
        <v>0</v>
      </c>
      <c r="BV97" s="28">
        <f>U97</f>
        <v>0</v>
      </c>
      <c r="BW97" s="28">
        <f>W97</f>
        <v>0</v>
      </c>
      <c r="BX97" s="28">
        <f>Y97</f>
        <v>0</v>
      </c>
      <c r="BY97" s="28">
        <f>AA97</f>
        <v>15</v>
      </c>
      <c r="BZ97" s="28">
        <f>AC97</f>
        <v>0</v>
      </c>
      <c r="CA97" s="28">
        <f>AE97</f>
        <v>17</v>
      </c>
      <c r="CB97" s="28">
        <f>AG97</f>
        <v>14</v>
      </c>
      <c r="CC97" s="28">
        <f>AI97</f>
        <v>0</v>
      </c>
      <c r="CD97" s="28">
        <f>AK97</f>
        <v>0</v>
      </c>
      <c r="CE97" s="28">
        <f>AM97</f>
        <v>0</v>
      </c>
      <c r="CF97" s="28">
        <f>AO97</f>
        <v>0</v>
      </c>
      <c r="CG97" s="28">
        <f>AQ97</f>
        <v>0</v>
      </c>
      <c r="CH97" s="28">
        <f>AS97</f>
        <v>0</v>
      </c>
      <c r="CI97" s="28">
        <f>AU97</f>
        <v>0</v>
      </c>
      <c r="CJ97" s="28">
        <f>AW97</f>
        <v>0</v>
      </c>
      <c r="CK97" s="28">
        <f>AY97</f>
        <v>0</v>
      </c>
      <c r="CL97" s="28">
        <f>BA97</f>
        <v>0</v>
      </c>
      <c r="CM97" s="28">
        <f>BC97</f>
        <v>0</v>
      </c>
      <c r="CN97" s="28">
        <f>BE97</f>
        <v>0</v>
      </c>
      <c r="CO97" s="28">
        <f>BG97</f>
        <v>0</v>
      </c>
      <c r="CP97" s="28">
        <f>BI97</f>
        <v>0</v>
      </c>
      <c r="CQ97" s="28">
        <f>BK97</f>
        <v>0</v>
      </c>
      <c r="CR97" s="28">
        <f>BM97</f>
        <v>45</v>
      </c>
      <c r="CS97" s="29">
        <f>SUM(BO97:CR97)</f>
        <v>91</v>
      </c>
      <c r="CU97" s="17">
        <f>SMALL($BO97:$CR97,1)</f>
        <v>0</v>
      </c>
      <c r="CV97" s="17">
        <f>SMALL($BO97:$CR97,2)</f>
        <v>0</v>
      </c>
      <c r="CW97" s="17">
        <f>SMALL($BO97:$CR97,3)</f>
        <v>0</v>
      </c>
      <c r="CX97" s="17">
        <f>SMALL($BO97:$CR97,4)</f>
        <v>0</v>
      </c>
      <c r="CY97" s="17">
        <f>SMALL($BO97:$CR97,5)</f>
        <v>0</v>
      </c>
      <c r="CZ97" s="17">
        <f>SMALL($BO97:$CR97,6)</f>
        <v>0</v>
      </c>
      <c r="DA97" s="17">
        <f>SMALL($BO97:$CR97,7)</f>
        <v>0</v>
      </c>
      <c r="DB97" s="17">
        <f>SMALL($BO97:$CR97,8)</f>
        <v>0</v>
      </c>
      <c r="DC97" s="17">
        <f>SMALL($BO97:$CR97,9)</f>
        <v>0</v>
      </c>
      <c r="DD97" s="17">
        <f>SMALL($BO97:$CR97,10)</f>
        <v>0</v>
      </c>
      <c r="DE97" s="17">
        <f>SMALL($BO97:$CR97,11)</f>
        <v>0</v>
      </c>
      <c r="DF97" s="17">
        <f>SMALL($BO97:$CR97,12)</f>
        <v>0</v>
      </c>
      <c r="DG97" s="17">
        <f>SMALL($BO97:$CR97,13)</f>
        <v>0</v>
      </c>
      <c r="DH97" s="17">
        <f>SMALL($BO97:$CR97,14)</f>
        <v>0</v>
      </c>
      <c r="DI97" s="17">
        <f>SMALL($BO97:$CR97,15)</f>
        <v>0</v>
      </c>
      <c r="DJ97" s="17">
        <f>SMALL($BO97:$CR97,16)</f>
        <v>0</v>
      </c>
      <c r="DK97" s="17">
        <f>SMALL($BO97:$CR97,17)</f>
        <v>0</v>
      </c>
      <c r="DL97" s="17">
        <f>SMALL($BO97:$CR97,18)</f>
        <v>0</v>
      </c>
      <c r="DM97" s="17">
        <f>SMALL($BO97:$CR97,19)</f>
        <v>0</v>
      </c>
      <c r="DN97" s="17">
        <f>SMALL($BO97:$CR97,20)</f>
        <v>0</v>
      </c>
      <c r="DO97" s="17">
        <f>SMALL($BO97:$CR97,21)</f>
        <v>0</v>
      </c>
      <c r="DP97" s="17">
        <f>SMALL($BO97:$CR97,22)</f>
        <v>0</v>
      </c>
      <c r="DQ97" s="17">
        <f>SMALL($BO97:$CR97,23)</f>
        <v>0</v>
      </c>
      <c r="DR97" s="17">
        <f>SMALL($BO97:$CR97,24)</f>
        <v>0</v>
      </c>
      <c r="DS97" s="17">
        <f>SMALL($BO97:$CR97,25)</f>
        <v>0</v>
      </c>
      <c r="DT97">
        <f>SMALL($BO97:$CR97,26)</f>
        <v>0</v>
      </c>
      <c r="DU97">
        <f>SMALL($BO97:$CR97,27)</f>
        <v>14</v>
      </c>
      <c r="DV97">
        <f>SMALL($BO97:$CR97,28)</f>
        <v>15</v>
      </c>
      <c r="DW97">
        <f>SMALL($BO97:$CR97,29)</f>
        <v>17</v>
      </c>
      <c r="DX97">
        <f>SMALL($BO97:$CR97,30)</f>
        <v>45</v>
      </c>
    </row>
    <row r="98" spans="1:128" ht="12.75">
      <c r="A98" s="1">
        <v>90</v>
      </c>
      <c r="B98" s="38" t="s">
        <v>52</v>
      </c>
      <c r="C98" s="22"/>
      <c r="D98" s="30">
        <f>CS98-SUM($CU98:CHOOSE($CU$8,$CU98,$CV98,$CW98,$CX98,$CY98,$CZ98,$DA98,$DB98,$DC98,$DD98,$DE98,$DF98,$DG98,$DH98,$DI98,$DJ98,$DK98,$DL98,$DM98,$DN98,$DO98,$DP98,$DQ98,$DR98))</f>
        <v>82</v>
      </c>
      <c r="E98" s="63"/>
      <c r="F98" s="15">
        <v>0</v>
      </c>
      <c r="G98" s="64">
        <v>0</v>
      </c>
      <c r="H98" s="15">
        <v>0</v>
      </c>
      <c r="I98" s="64">
        <v>0</v>
      </c>
      <c r="J98" s="15">
        <v>0</v>
      </c>
      <c r="K98" s="64">
        <v>0</v>
      </c>
      <c r="L98" s="15">
        <v>0</v>
      </c>
      <c r="M98" s="64">
        <v>0</v>
      </c>
      <c r="N98" s="15">
        <v>0</v>
      </c>
      <c r="O98" s="39">
        <v>0</v>
      </c>
      <c r="P98" s="15">
        <v>0</v>
      </c>
      <c r="Q98" s="4">
        <v>0</v>
      </c>
      <c r="R98" s="15">
        <v>0</v>
      </c>
      <c r="S98" s="4">
        <v>0</v>
      </c>
      <c r="T98" s="15">
        <v>0</v>
      </c>
      <c r="U98" s="64">
        <v>0</v>
      </c>
      <c r="V98" s="15">
        <v>0</v>
      </c>
      <c r="W98" s="4">
        <v>0</v>
      </c>
      <c r="X98" s="15">
        <v>0</v>
      </c>
      <c r="Y98" s="39">
        <v>0</v>
      </c>
      <c r="Z98" s="15">
        <v>30</v>
      </c>
      <c r="AA98" s="4">
        <f>51-Z98</f>
        <v>21</v>
      </c>
      <c r="AB98" s="15">
        <v>51</v>
      </c>
      <c r="AC98" s="4">
        <f>51-AB98</f>
        <v>0</v>
      </c>
      <c r="AD98" s="15">
        <v>50</v>
      </c>
      <c r="AE98" s="64">
        <f>51-AD98</f>
        <v>1</v>
      </c>
      <c r="AF98" s="15">
        <v>33</v>
      </c>
      <c r="AG98" s="39">
        <f>51-AF98</f>
        <v>18</v>
      </c>
      <c r="AH98" s="15">
        <v>0</v>
      </c>
      <c r="AI98" s="64">
        <v>0</v>
      </c>
      <c r="AJ98" s="15">
        <v>0</v>
      </c>
      <c r="AK98" s="64">
        <v>0</v>
      </c>
      <c r="AL98" s="15">
        <v>0</v>
      </c>
      <c r="AM98" s="64">
        <v>0</v>
      </c>
      <c r="AN98" s="15">
        <v>0</v>
      </c>
      <c r="AO98" s="64">
        <v>0</v>
      </c>
      <c r="AP98" s="15">
        <v>0</v>
      </c>
      <c r="AQ98" s="64">
        <v>0</v>
      </c>
      <c r="AR98" s="15">
        <v>0</v>
      </c>
      <c r="AS98" s="64">
        <v>0</v>
      </c>
      <c r="AT98" s="15">
        <v>0</v>
      </c>
      <c r="AU98" s="64">
        <v>0</v>
      </c>
      <c r="AV98" s="15">
        <v>0</v>
      </c>
      <c r="AW98" s="64">
        <v>0</v>
      </c>
      <c r="AX98" s="15">
        <v>0</v>
      </c>
      <c r="AY98" s="39">
        <v>0</v>
      </c>
      <c r="AZ98" s="67">
        <v>0</v>
      </c>
      <c r="BA98" s="64">
        <v>0</v>
      </c>
      <c r="BB98" s="15">
        <v>0</v>
      </c>
      <c r="BC98" s="64">
        <v>0</v>
      </c>
      <c r="BD98" s="15">
        <v>0</v>
      </c>
      <c r="BE98" s="64">
        <v>0</v>
      </c>
      <c r="BF98" s="15">
        <v>0</v>
      </c>
      <c r="BG98" s="64">
        <v>0</v>
      </c>
      <c r="BH98" s="15">
        <v>0</v>
      </c>
      <c r="BI98" s="39">
        <v>0</v>
      </c>
      <c r="BJ98" s="15">
        <v>0</v>
      </c>
      <c r="BK98" s="39">
        <v>0</v>
      </c>
      <c r="BL98" s="55">
        <v>9</v>
      </c>
      <c r="BM98" s="4">
        <f>51-BL98</f>
        <v>42</v>
      </c>
      <c r="BN98" s="31"/>
      <c r="BO98" s="28">
        <f>G98</f>
        <v>0</v>
      </c>
      <c r="BP98" s="28">
        <f>I98</f>
        <v>0</v>
      </c>
      <c r="BQ98" s="28">
        <f>K98</f>
        <v>0</v>
      </c>
      <c r="BR98" s="28">
        <f>M98</f>
        <v>0</v>
      </c>
      <c r="BS98" s="28">
        <f>O98</f>
        <v>0</v>
      </c>
      <c r="BT98" s="28">
        <f>Q98</f>
        <v>0</v>
      </c>
      <c r="BU98" s="28">
        <f>S98</f>
        <v>0</v>
      </c>
      <c r="BV98" s="28">
        <f>U98</f>
        <v>0</v>
      </c>
      <c r="BW98" s="28">
        <f>W98</f>
        <v>0</v>
      </c>
      <c r="BX98" s="28">
        <f>Y98</f>
        <v>0</v>
      </c>
      <c r="BY98" s="28">
        <f>AA98</f>
        <v>21</v>
      </c>
      <c r="BZ98" s="28">
        <f>AC98</f>
        <v>0</v>
      </c>
      <c r="CA98" s="28">
        <f>AE98</f>
        <v>1</v>
      </c>
      <c r="CB98" s="28">
        <f>AG98</f>
        <v>18</v>
      </c>
      <c r="CC98" s="28">
        <f>AI98</f>
        <v>0</v>
      </c>
      <c r="CD98" s="28">
        <f>AK98</f>
        <v>0</v>
      </c>
      <c r="CE98" s="28">
        <f>AM98</f>
        <v>0</v>
      </c>
      <c r="CF98" s="28">
        <f>AO98</f>
        <v>0</v>
      </c>
      <c r="CG98" s="28">
        <f>AQ98</f>
        <v>0</v>
      </c>
      <c r="CH98" s="28">
        <f>AS98</f>
        <v>0</v>
      </c>
      <c r="CI98" s="28">
        <f>AU98</f>
        <v>0</v>
      </c>
      <c r="CJ98" s="28">
        <f>AW98</f>
        <v>0</v>
      </c>
      <c r="CK98" s="28">
        <f>AY98</f>
        <v>0</v>
      </c>
      <c r="CL98" s="28">
        <f>BA98</f>
        <v>0</v>
      </c>
      <c r="CM98" s="28">
        <f>BC98</f>
        <v>0</v>
      </c>
      <c r="CN98" s="28">
        <f>BE98</f>
        <v>0</v>
      </c>
      <c r="CO98" s="28">
        <f>BG98</f>
        <v>0</v>
      </c>
      <c r="CP98" s="28">
        <f>BI98</f>
        <v>0</v>
      </c>
      <c r="CQ98" s="28">
        <f>BK98</f>
        <v>0</v>
      </c>
      <c r="CR98" s="28">
        <f>BM98</f>
        <v>42</v>
      </c>
      <c r="CS98" s="29">
        <f>SUM(BO98:CR98)</f>
        <v>82</v>
      </c>
      <c r="CU98" s="17">
        <f>SMALL($BO98:$CR98,1)</f>
        <v>0</v>
      </c>
      <c r="CV98" s="17">
        <f>SMALL($BO98:$CR98,2)</f>
        <v>0</v>
      </c>
      <c r="CW98" s="17">
        <f>SMALL($BO98:$CR98,3)</f>
        <v>0</v>
      </c>
      <c r="CX98" s="17">
        <f>SMALL($BO98:$CR98,4)</f>
        <v>0</v>
      </c>
      <c r="CY98" s="17">
        <f>SMALL($BO98:$CR98,5)</f>
        <v>0</v>
      </c>
      <c r="CZ98" s="17">
        <f>SMALL($BO98:$CR98,6)</f>
        <v>0</v>
      </c>
      <c r="DA98" s="17">
        <f>SMALL($BO98:$CR98,7)</f>
        <v>0</v>
      </c>
      <c r="DB98" s="17">
        <f>SMALL($BO98:$CR98,8)</f>
        <v>0</v>
      </c>
      <c r="DC98" s="17">
        <f>SMALL($BO98:$CR98,9)</f>
        <v>0</v>
      </c>
      <c r="DD98" s="17">
        <f>SMALL($BO98:$CR98,10)</f>
        <v>0</v>
      </c>
      <c r="DE98" s="17">
        <f>SMALL($BO98:$CR98,11)</f>
        <v>0</v>
      </c>
      <c r="DF98" s="17">
        <f>SMALL($BO98:$CR98,12)</f>
        <v>0</v>
      </c>
      <c r="DG98" s="17">
        <f>SMALL($BO98:$CR98,13)</f>
        <v>0</v>
      </c>
      <c r="DH98" s="17">
        <f>SMALL($BO98:$CR98,14)</f>
        <v>0</v>
      </c>
      <c r="DI98" s="17">
        <f>SMALL($BO98:$CR98,15)</f>
        <v>0</v>
      </c>
      <c r="DJ98" s="17">
        <f>SMALL($BO98:$CR98,16)</f>
        <v>0</v>
      </c>
      <c r="DK98" s="17">
        <f>SMALL($BO98:$CR98,17)</f>
        <v>0</v>
      </c>
      <c r="DL98" s="17">
        <f>SMALL($BO98:$CR98,18)</f>
        <v>0</v>
      </c>
      <c r="DM98" s="17">
        <f>SMALL($BO98:$CR98,19)</f>
        <v>0</v>
      </c>
      <c r="DN98" s="17">
        <f>SMALL($BO98:$CR98,20)</f>
        <v>0</v>
      </c>
      <c r="DO98" s="17">
        <f>SMALL($BO98:$CR98,21)</f>
        <v>0</v>
      </c>
      <c r="DP98" s="17">
        <f>SMALL($BO98:$CR98,22)</f>
        <v>0</v>
      </c>
      <c r="DQ98" s="17">
        <f>SMALL($BO98:$CR98,23)</f>
        <v>0</v>
      </c>
      <c r="DR98" s="17">
        <f>SMALL($BO98:$CR98,24)</f>
        <v>0</v>
      </c>
      <c r="DS98" s="17">
        <f>SMALL($BO98:$CR98,25)</f>
        <v>0</v>
      </c>
      <c r="DT98">
        <f>SMALL($BO98:$CR98,26)</f>
        <v>0</v>
      </c>
      <c r="DU98">
        <f>SMALL($BO98:$CR98,27)</f>
        <v>1</v>
      </c>
      <c r="DV98">
        <f>SMALL($BO98:$CR98,28)</f>
        <v>18</v>
      </c>
      <c r="DW98">
        <f>SMALL($BO98:$CR98,29)</f>
        <v>21</v>
      </c>
      <c r="DX98">
        <f>SMALL($BO98:$CR98,30)</f>
        <v>42</v>
      </c>
    </row>
    <row r="99" spans="1:128" ht="12.75">
      <c r="A99" s="1">
        <v>91</v>
      </c>
      <c r="B99" t="s">
        <v>62</v>
      </c>
      <c r="C99" s="22"/>
      <c r="D99" s="30">
        <f>CS99-SUM($CU99:CHOOSE($CU$8,$CU99,$CV99,$CW99,$CX99,$CY99,$CZ99,$DA99,$DB99,$DC99,$DD99,$DE99,$DF99,$DG99,$DH99,$DI99,$DJ99,$DK99,$DL99,$DM99,$DN99,$DO99,$DP99,$DQ99,$DR99))</f>
        <v>63</v>
      </c>
      <c r="E99" s="63"/>
      <c r="F99" s="15">
        <v>51</v>
      </c>
      <c r="G99" s="64">
        <v>0</v>
      </c>
      <c r="H99" s="15">
        <v>51</v>
      </c>
      <c r="I99" s="64">
        <v>0</v>
      </c>
      <c r="J99" s="15">
        <v>51</v>
      </c>
      <c r="K99" s="64">
        <v>0</v>
      </c>
      <c r="L99" s="15">
        <v>22</v>
      </c>
      <c r="M99" s="64">
        <v>29</v>
      </c>
      <c r="N99" s="15">
        <v>50</v>
      </c>
      <c r="O99" s="39">
        <v>1</v>
      </c>
      <c r="P99" s="15">
        <v>0</v>
      </c>
      <c r="Q99" s="4">
        <v>0</v>
      </c>
      <c r="R99" s="15">
        <v>0</v>
      </c>
      <c r="S99" s="4">
        <v>0</v>
      </c>
      <c r="T99" s="15">
        <v>0</v>
      </c>
      <c r="U99" s="64">
        <v>0</v>
      </c>
      <c r="V99" s="15">
        <v>0</v>
      </c>
      <c r="W99" s="4">
        <v>0</v>
      </c>
      <c r="X99" s="15">
        <v>0</v>
      </c>
      <c r="Y99" s="39">
        <v>0</v>
      </c>
      <c r="Z99" s="15">
        <v>0</v>
      </c>
      <c r="AA99" s="4">
        <v>0</v>
      </c>
      <c r="AB99" s="15">
        <v>0</v>
      </c>
      <c r="AC99" s="4">
        <v>0</v>
      </c>
      <c r="AD99" s="15">
        <v>0</v>
      </c>
      <c r="AE99" s="64">
        <v>0</v>
      </c>
      <c r="AF99" s="15">
        <v>0</v>
      </c>
      <c r="AG99" s="39">
        <v>0</v>
      </c>
      <c r="AH99" s="15">
        <v>0</v>
      </c>
      <c r="AI99" s="64">
        <v>0</v>
      </c>
      <c r="AJ99" s="15">
        <v>0</v>
      </c>
      <c r="AK99" s="64">
        <v>0</v>
      </c>
      <c r="AL99" s="15">
        <v>0</v>
      </c>
      <c r="AM99" s="64">
        <v>0</v>
      </c>
      <c r="AN99" s="15">
        <v>0</v>
      </c>
      <c r="AO99" s="64">
        <v>0</v>
      </c>
      <c r="AP99" s="15">
        <v>0</v>
      </c>
      <c r="AQ99" s="64">
        <v>0</v>
      </c>
      <c r="AR99" s="15">
        <v>0</v>
      </c>
      <c r="AS99" s="64">
        <v>0</v>
      </c>
      <c r="AT99" s="15">
        <v>0</v>
      </c>
      <c r="AU99" s="64">
        <v>0</v>
      </c>
      <c r="AV99" s="15">
        <v>0</v>
      </c>
      <c r="AW99" s="64">
        <v>0</v>
      </c>
      <c r="AX99" s="15">
        <v>0</v>
      </c>
      <c r="AY99" s="39">
        <v>0</v>
      </c>
      <c r="AZ99" s="67">
        <v>0</v>
      </c>
      <c r="BA99" s="64">
        <v>0</v>
      </c>
      <c r="BB99" s="15">
        <v>0</v>
      </c>
      <c r="BC99" s="64">
        <v>0</v>
      </c>
      <c r="BD99" s="15">
        <v>0</v>
      </c>
      <c r="BE99" s="64">
        <v>0</v>
      </c>
      <c r="BF99" s="15">
        <v>0</v>
      </c>
      <c r="BG99" s="64">
        <v>0</v>
      </c>
      <c r="BH99" s="15">
        <v>0</v>
      </c>
      <c r="BI99" s="39">
        <v>0</v>
      </c>
      <c r="BJ99" s="15">
        <v>0</v>
      </c>
      <c r="BK99" s="39">
        <v>0</v>
      </c>
      <c r="BL99" s="56">
        <v>18</v>
      </c>
      <c r="BM99" s="4">
        <f>51-BL99</f>
        <v>33</v>
      </c>
      <c r="BN99" s="31"/>
      <c r="BO99" s="28">
        <f>G99</f>
        <v>0</v>
      </c>
      <c r="BP99" s="28">
        <f>I99</f>
        <v>0</v>
      </c>
      <c r="BQ99" s="28">
        <f>K99</f>
        <v>0</v>
      </c>
      <c r="BR99" s="28">
        <f>M99</f>
        <v>29</v>
      </c>
      <c r="BS99" s="28">
        <f>O99</f>
        <v>1</v>
      </c>
      <c r="BT99" s="28">
        <f>Q99</f>
        <v>0</v>
      </c>
      <c r="BU99" s="28">
        <f>S99</f>
        <v>0</v>
      </c>
      <c r="BV99" s="28">
        <f>U99</f>
        <v>0</v>
      </c>
      <c r="BW99" s="28">
        <f>W99</f>
        <v>0</v>
      </c>
      <c r="BX99" s="28">
        <f>Y99</f>
        <v>0</v>
      </c>
      <c r="BY99" s="28">
        <f>AA99</f>
        <v>0</v>
      </c>
      <c r="BZ99" s="28">
        <f>AC99</f>
        <v>0</v>
      </c>
      <c r="CA99" s="28">
        <f>AE99</f>
        <v>0</v>
      </c>
      <c r="CB99" s="28">
        <f>AG99</f>
        <v>0</v>
      </c>
      <c r="CC99" s="28">
        <f>AI99</f>
        <v>0</v>
      </c>
      <c r="CD99" s="28">
        <f>AK99</f>
        <v>0</v>
      </c>
      <c r="CE99" s="28">
        <f>AM99</f>
        <v>0</v>
      </c>
      <c r="CF99" s="28">
        <f>AO99</f>
        <v>0</v>
      </c>
      <c r="CG99" s="28">
        <f>AQ99</f>
        <v>0</v>
      </c>
      <c r="CH99" s="28">
        <f>AS99</f>
        <v>0</v>
      </c>
      <c r="CI99" s="28">
        <f>AU99</f>
        <v>0</v>
      </c>
      <c r="CJ99" s="28">
        <f>AW99</f>
        <v>0</v>
      </c>
      <c r="CK99" s="28">
        <f>AY99</f>
        <v>0</v>
      </c>
      <c r="CL99" s="28">
        <f>BA99</f>
        <v>0</v>
      </c>
      <c r="CM99" s="28">
        <f>BC99</f>
        <v>0</v>
      </c>
      <c r="CN99" s="28">
        <f>BE99</f>
        <v>0</v>
      </c>
      <c r="CO99" s="28">
        <f>BG99</f>
        <v>0</v>
      </c>
      <c r="CP99" s="28">
        <f>BI99</f>
        <v>0</v>
      </c>
      <c r="CQ99" s="28">
        <f>BK99</f>
        <v>0</v>
      </c>
      <c r="CR99" s="28">
        <f>BM99</f>
        <v>33</v>
      </c>
      <c r="CS99" s="29">
        <f>SUM(BO99:CR99)</f>
        <v>63</v>
      </c>
      <c r="CT99" s="9"/>
      <c r="CU99" s="86">
        <f>SMALL($BO99:$CR99,1)</f>
        <v>0</v>
      </c>
      <c r="CV99" s="86">
        <f>SMALL($BO99:$CR99,2)</f>
        <v>0</v>
      </c>
      <c r="CW99" s="86">
        <f>SMALL($BO99:$CR99,3)</f>
        <v>0</v>
      </c>
      <c r="CX99" s="86">
        <f>SMALL($BO99:$CR99,4)</f>
        <v>0</v>
      </c>
      <c r="CY99" s="86">
        <f>SMALL($BO99:$CR99,5)</f>
        <v>0</v>
      </c>
      <c r="CZ99" s="86">
        <f>SMALL($BO99:$CR99,6)</f>
        <v>0</v>
      </c>
      <c r="DA99" s="86">
        <f>SMALL($BO99:$CR99,7)</f>
        <v>0</v>
      </c>
      <c r="DB99" s="86">
        <f>SMALL($BO99:$CR99,8)</f>
        <v>0</v>
      </c>
      <c r="DC99" s="86">
        <f>SMALL($BO99:$CR99,9)</f>
        <v>0</v>
      </c>
      <c r="DD99" s="86">
        <f>SMALL($BO99:$CR99,10)</f>
        <v>0</v>
      </c>
      <c r="DE99" s="86">
        <f>SMALL($BO99:$CR99,11)</f>
        <v>0</v>
      </c>
      <c r="DF99" s="86">
        <f>SMALL($BO99:$CR99,12)</f>
        <v>0</v>
      </c>
      <c r="DG99" s="86">
        <f>SMALL($BO99:$CR99,13)</f>
        <v>0</v>
      </c>
      <c r="DH99" s="86">
        <f>SMALL($BO99:$CR99,14)</f>
        <v>0</v>
      </c>
      <c r="DI99" s="86">
        <f>SMALL($BO99:$CR99,15)</f>
        <v>0</v>
      </c>
      <c r="DJ99" s="86">
        <f>SMALL($BO99:$CR99,16)</f>
        <v>0</v>
      </c>
      <c r="DK99" s="86">
        <f>SMALL($BO99:$CR99,17)</f>
        <v>0</v>
      </c>
      <c r="DL99" s="86">
        <f>SMALL($BO99:$CR99,18)</f>
        <v>0</v>
      </c>
      <c r="DM99" s="86">
        <f>SMALL($BO99:$CR99,19)</f>
        <v>0</v>
      </c>
      <c r="DN99" s="86">
        <f>SMALL($BO99:$CR99,20)</f>
        <v>0</v>
      </c>
      <c r="DO99" s="86">
        <f>SMALL($BO99:$CR99,21)</f>
        <v>0</v>
      </c>
      <c r="DP99" s="86">
        <f>SMALL($BO99:$CR99,22)</f>
        <v>0</v>
      </c>
      <c r="DQ99" s="86">
        <f>SMALL($BO99:$CR99,23)</f>
        <v>0</v>
      </c>
      <c r="DR99" s="86">
        <f>SMALL($BO99:$CR99,24)</f>
        <v>0</v>
      </c>
      <c r="DS99" s="86">
        <f>SMALL($BO99:$CR99,25)</f>
        <v>0</v>
      </c>
      <c r="DT99" s="9">
        <f>SMALL($BO99:$CR99,26)</f>
        <v>0</v>
      </c>
      <c r="DU99" s="9">
        <f>SMALL($BO99:$CR99,27)</f>
        <v>0</v>
      </c>
      <c r="DV99" s="9">
        <f>SMALL($BO99:$CR99,28)</f>
        <v>1</v>
      </c>
      <c r="DW99" s="9">
        <f>SMALL($BO99:$CR99,29)</f>
        <v>29</v>
      </c>
      <c r="DX99" s="9">
        <f>SMALL($BO99:$CR99,30)</f>
        <v>33</v>
      </c>
    </row>
    <row r="100" spans="1:128" ht="12.75">
      <c r="A100" s="1">
        <v>92</v>
      </c>
      <c r="B100" t="s">
        <v>82</v>
      </c>
      <c r="C100" s="22"/>
      <c r="D100" s="30">
        <f>CS100-SUM($CU100:CHOOSE($CU$8,$CU100,$CV100,$CW100,$CX100,$CY100,$CZ100,$DA100,$DB100,$DC100,$DD100,$DE100,$DF100,$DG100,$DH100,$DI100,$DJ100,$DK100,$DL100,$DM100,$DN100,$DO100,$DP100,$DQ100,$DR100))</f>
        <v>62</v>
      </c>
      <c r="E100" s="63"/>
      <c r="F100" s="15">
        <v>0</v>
      </c>
      <c r="G100" s="64">
        <v>0</v>
      </c>
      <c r="H100" s="15">
        <v>0</v>
      </c>
      <c r="I100" s="64">
        <v>0</v>
      </c>
      <c r="J100" s="15">
        <v>0</v>
      </c>
      <c r="K100" s="64">
        <v>0</v>
      </c>
      <c r="L100" s="15">
        <v>0</v>
      </c>
      <c r="M100" s="64">
        <v>0</v>
      </c>
      <c r="N100" s="15">
        <v>0</v>
      </c>
      <c r="O100" s="39">
        <v>0</v>
      </c>
      <c r="P100" s="15">
        <v>0</v>
      </c>
      <c r="Q100" s="4">
        <v>0</v>
      </c>
      <c r="R100" s="15">
        <v>0</v>
      </c>
      <c r="S100" s="4">
        <v>0</v>
      </c>
      <c r="T100" s="15">
        <v>0</v>
      </c>
      <c r="U100" s="64">
        <v>0</v>
      </c>
      <c r="V100" s="15">
        <v>0</v>
      </c>
      <c r="W100" s="4">
        <v>0</v>
      </c>
      <c r="X100" s="15">
        <v>0</v>
      </c>
      <c r="Y100" s="39">
        <v>0</v>
      </c>
      <c r="Z100" s="15">
        <v>373</v>
      </c>
      <c r="AA100" s="4">
        <f>51-Z100</f>
        <v>-322</v>
      </c>
      <c r="AB100" s="15">
        <v>51</v>
      </c>
      <c r="AC100" s="4">
        <f>51-AB100</f>
        <v>0</v>
      </c>
      <c r="AD100" s="15">
        <v>30</v>
      </c>
      <c r="AE100" s="64">
        <f>51-AD100</f>
        <v>21</v>
      </c>
      <c r="AF100" s="15">
        <v>32</v>
      </c>
      <c r="AG100" s="39">
        <f>51-AF100</f>
        <v>19</v>
      </c>
      <c r="AH100" s="15">
        <v>0</v>
      </c>
      <c r="AI100" s="64">
        <v>0</v>
      </c>
      <c r="AJ100" s="15">
        <v>0</v>
      </c>
      <c r="AK100" s="64">
        <v>0</v>
      </c>
      <c r="AL100" s="15">
        <v>0</v>
      </c>
      <c r="AM100" s="64">
        <v>0</v>
      </c>
      <c r="AN100" s="15">
        <v>0</v>
      </c>
      <c r="AO100" s="64">
        <v>0</v>
      </c>
      <c r="AP100" s="15">
        <v>0</v>
      </c>
      <c r="AQ100" s="64">
        <v>0</v>
      </c>
      <c r="AR100" s="15">
        <v>0</v>
      </c>
      <c r="AS100" s="64">
        <v>0</v>
      </c>
      <c r="AT100" s="15">
        <v>0</v>
      </c>
      <c r="AU100" s="64">
        <v>0</v>
      </c>
      <c r="AV100" s="15">
        <v>0</v>
      </c>
      <c r="AW100" s="64">
        <v>0</v>
      </c>
      <c r="AX100" s="15">
        <v>0</v>
      </c>
      <c r="AY100" s="39">
        <v>0</v>
      </c>
      <c r="AZ100" s="67">
        <v>0</v>
      </c>
      <c r="BA100" s="64">
        <v>0</v>
      </c>
      <c r="BB100" s="15">
        <v>0</v>
      </c>
      <c r="BC100" s="64">
        <v>0</v>
      </c>
      <c r="BD100" s="15">
        <v>0</v>
      </c>
      <c r="BE100" s="64">
        <v>0</v>
      </c>
      <c r="BF100" s="15">
        <v>0</v>
      </c>
      <c r="BG100" s="64">
        <v>0</v>
      </c>
      <c r="BH100" s="15">
        <v>0</v>
      </c>
      <c r="BI100" s="39">
        <v>0</v>
      </c>
      <c r="BJ100" s="15">
        <v>0</v>
      </c>
      <c r="BK100" s="39">
        <v>0</v>
      </c>
      <c r="BL100" s="55">
        <v>29</v>
      </c>
      <c r="BM100" s="4">
        <f>51-BL100</f>
        <v>22</v>
      </c>
      <c r="BN100" s="31"/>
      <c r="BO100" s="28">
        <f>G100</f>
        <v>0</v>
      </c>
      <c r="BP100" s="28">
        <f>I100</f>
        <v>0</v>
      </c>
      <c r="BQ100" s="28">
        <f>K100</f>
        <v>0</v>
      </c>
      <c r="BR100" s="28">
        <f>M100</f>
        <v>0</v>
      </c>
      <c r="BS100" s="28">
        <f>O100</f>
        <v>0</v>
      </c>
      <c r="BT100" s="28">
        <f>Q100</f>
        <v>0</v>
      </c>
      <c r="BU100" s="28">
        <f>S100</f>
        <v>0</v>
      </c>
      <c r="BV100" s="28">
        <f>U100</f>
        <v>0</v>
      </c>
      <c r="BW100" s="28">
        <f>W100</f>
        <v>0</v>
      </c>
      <c r="BX100" s="28">
        <f>Y100</f>
        <v>0</v>
      </c>
      <c r="BY100" s="28">
        <f>AA100</f>
        <v>-322</v>
      </c>
      <c r="BZ100" s="28">
        <f>AC100</f>
        <v>0</v>
      </c>
      <c r="CA100" s="28">
        <f>AE100</f>
        <v>21</v>
      </c>
      <c r="CB100" s="28">
        <f>AG100</f>
        <v>19</v>
      </c>
      <c r="CC100" s="28">
        <f>AI100</f>
        <v>0</v>
      </c>
      <c r="CD100" s="28">
        <f>AK100</f>
        <v>0</v>
      </c>
      <c r="CE100" s="28">
        <f>AM100</f>
        <v>0</v>
      </c>
      <c r="CF100" s="28">
        <f>AO100</f>
        <v>0</v>
      </c>
      <c r="CG100" s="28">
        <f>AQ100</f>
        <v>0</v>
      </c>
      <c r="CH100" s="28">
        <f>AS100</f>
        <v>0</v>
      </c>
      <c r="CI100" s="28">
        <f>AU100</f>
        <v>0</v>
      </c>
      <c r="CJ100" s="28">
        <f>AW100</f>
        <v>0</v>
      </c>
      <c r="CK100" s="28">
        <f>AY100</f>
        <v>0</v>
      </c>
      <c r="CL100" s="28">
        <f>BA100</f>
        <v>0</v>
      </c>
      <c r="CM100" s="28">
        <f>BC100</f>
        <v>0</v>
      </c>
      <c r="CN100" s="28">
        <f>BE100</f>
        <v>0</v>
      </c>
      <c r="CO100" s="28">
        <f>BG100</f>
        <v>0</v>
      </c>
      <c r="CP100" s="28">
        <f>BI100</f>
        <v>0</v>
      </c>
      <c r="CQ100" s="28">
        <f>BK100</f>
        <v>0</v>
      </c>
      <c r="CR100" s="28">
        <f>BM100</f>
        <v>22</v>
      </c>
      <c r="CS100" s="29">
        <f>SUM(BO100:CR100)</f>
        <v>-260</v>
      </c>
      <c r="CU100" s="17">
        <f>SMALL($BO100:$CR100,1)</f>
        <v>-322</v>
      </c>
      <c r="CV100" s="17">
        <f>SMALL($BO100:$CR100,2)</f>
        <v>0</v>
      </c>
      <c r="CW100" s="17">
        <f>SMALL($BO100:$CR100,3)</f>
        <v>0</v>
      </c>
      <c r="CX100" s="17">
        <f>SMALL($BO100:$CR100,4)</f>
        <v>0</v>
      </c>
      <c r="CY100" s="17">
        <f>SMALL($BO100:$CR100,5)</f>
        <v>0</v>
      </c>
      <c r="CZ100" s="17">
        <f>SMALL($BO100:$CR100,6)</f>
        <v>0</v>
      </c>
      <c r="DA100" s="17">
        <f>SMALL($BO100:$CR100,7)</f>
        <v>0</v>
      </c>
      <c r="DB100" s="17">
        <f>SMALL($BO100:$CR100,8)</f>
        <v>0</v>
      </c>
      <c r="DC100" s="17">
        <f>SMALL($BO100:$CR100,9)</f>
        <v>0</v>
      </c>
      <c r="DD100" s="17">
        <f>SMALL($BO100:$CR100,10)</f>
        <v>0</v>
      </c>
      <c r="DE100" s="17">
        <f>SMALL($BO100:$CR100,11)</f>
        <v>0</v>
      </c>
      <c r="DF100" s="17">
        <f>SMALL($BO100:$CR100,12)</f>
        <v>0</v>
      </c>
      <c r="DG100" s="17">
        <f>SMALL($BO100:$CR100,13)</f>
        <v>0</v>
      </c>
      <c r="DH100" s="17">
        <f>SMALL($BO100:$CR100,14)</f>
        <v>0</v>
      </c>
      <c r="DI100" s="17">
        <f>SMALL($BO100:$CR100,15)</f>
        <v>0</v>
      </c>
      <c r="DJ100" s="17">
        <f>SMALL($BO100:$CR100,16)</f>
        <v>0</v>
      </c>
      <c r="DK100" s="17">
        <f>SMALL($BO100:$CR100,17)</f>
        <v>0</v>
      </c>
      <c r="DL100" s="17">
        <f>SMALL($BO100:$CR100,18)</f>
        <v>0</v>
      </c>
      <c r="DM100" s="17">
        <f>SMALL($BO100:$CR100,19)</f>
        <v>0</v>
      </c>
      <c r="DN100" s="17">
        <f>SMALL($BO100:$CR100,20)</f>
        <v>0</v>
      </c>
      <c r="DO100" s="17">
        <f>SMALL($BO100:$CR100,21)</f>
        <v>0</v>
      </c>
      <c r="DP100" s="17">
        <f>SMALL($BO100:$CR100,22)</f>
        <v>0</v>
      </c>
      <c r="DQ100" s="17">
        <f>SMALL($BO100:$CR100,23)</f>
        <v>0</v>
      </c>
      <c r="DR100" s="17">
        <f>SMALL($BO100:$CR100,24)</f>
        <v>0</v>
      </c>
      <c r="DS100" s="17">
        <f>SMALL($BO100:$CR100,25)</f>
        <v>0</v>
      </c>
      <c r="DT100">
        <f>SMALL($BO100:$CR100,26)</f>
        <v>0</v>
      </c>
      <c r="DU100">
        <f>SMALL($BO100:$CR100,27)</f>
        <v>0</v>
      </c>
      <c r="DV100">
        <f>SMALL($BO100:$CR100,28)</f>
        <v>19</v>
      </c>
      <c r="DW100">
        <f>SMALL($BO100:$CR100,29)</f>
        <v>21</v>
      </c>
      <c r="DX100">
        <f>SMALL($BO100:$CR100,30)</f>
        <v>22</v>
      </c>
    </row>
    <row r="101" spans="1:128" ht="12.75">
      <c r="A101" s="1">
        <v>93</v>
      </c>
      <c r="B101" t="s">
        <v>118</v>
      </c>
      <c r="C101" s="22"/>
      <c r="D101" s="30">
        <f>CS101-SUM($CU101:CHOOSE($CU$8,$CU101,$CV101,$CW101,$CX101,$CY101,$CZ101,$DA101,$DB101,$DC101,$DD101,$DE101,$DF101,$DG101,$DH101,$DI101,$DJ101,$DK101,$DL101,$DM101,$DN101,$DO101,$DP101,$DQ101,$DR101))</f>
        <v>61</v>
      </c>
      <c r="E101" s="63"/>
      <c r="F101" s="15">
        <v>0</v>
      </c>
      <c r="G101" s="64">
        <v>0</v>
      </c>
      <c r="H101" s="15">
        <v>0</v>
      </c>
      <c r="I101" s="64">
        <v>0</v>
      </c>
      <c r="J101" s="15">
        <v>0</v>
      </c>
      <c r="K101" s="64">
        <v>0</v>
      </c>
      <c r="L101" s="15">
        <v>0</v>
      </c>
      <c r="M101" s="64">
        <v>0</v>
      </c>
      <c r="N101" s="15">
        <v>0</v>
      </c>
      <c r="O101" s="39">
        <v>0</v>
      </c>
      <c r="P101" s="15">
        <v>0</v>
      </c>
      <c r="Q101" s="4">
        <v>0</v>
      </c>
      <c r="R101" s="15">
        <v>0</v>
      </c>
      <c r="S101" s="4">
        <v>0</v>
      </c>
      <c r="T101" s="15">
        <v>0</v>
      </c>
      <c r="U101" s="64">
        <v>0</v>
      </c>
      <c r="V101" s="15">
        <v>0</v>
      </c>
      <c r="W101" s="4">
        <v>0</v>
      </c>
      <c r="X101" s="15">
        <v>0</v>
      </c>
      <c r="Y101" s="39">
        <v>0</v>
      </c>
      <c r="Z101" s="15">
        <v>35</v>
      </c>
      <c r="AA101" s="4">
        <f>51-Z101</f>
        <v>16</v>
      </c>
      <c r="AB101" s="15">
        <v>51</v>
      </c>
      <c r="AC101" s="4">
        <f>51-AB101</f>
        <v>0</v>
      </c>
      <c r="AD101" s="15">
        <v>35</v>
      </c>
      <c r="AE101" s="64">
        <f>51-AD101</f>
        <v>16</v>
      </c>
      <c r="AF101" s="15">
        <v>40</v>
      </c>
      <c r="AG101" s="39">
        <f>51-AF101</f>
        <v>11</v>
      </c>
      <c r="AH101" s="15">
        <v>0</v>
      </c>
      <c r="AI101" s="64">
        <v>0</v>
      </c>
      <c r="AJ101" s="15">
        <v>0</v>
      </c>
      <c r="AK101" s="64">
        <v>0</v>
      </c>
      <c r="AL101" s="15">
        <v>0</v>
      </c>
      <c r="AM101" s="64">
        <v>0</v>
      </c>
      <c r="AN101" s="15">
        <v>0</v>
      </c>
      <c r="AO101" s="64">
        <v>0</v>
      </c>
      <c r="AP101" s="15">
        <v>0</v>
      </c>
      <c r="AQ101" s="64">
        <v>0</v>
      </c>
      <c r="AR101" s="15">
        <v>0</v>
      </c>
      <c r="AS101" s="64">
        <v>0</v>
      </c>
      <c r="AT101" s="15">
        <v>0</v>
      </c>
      <c r="AU101" s="64">
        <v>0</v>
      </c>
      <c r="AV101" s="15">
        <v>0</v>
      </c>
      <c r="AW101" s="64">
        <v>0</v>
      </c>
      <c r="AX101" s="15">
        <v>0</v>
      </c>
      <c r="AY101" s="39">
        <v>0</v>
      </c>
      <c r="AZ101" s="67">
        <v>0</v>
      </c>
      <c r="BA101" s="64">
        <v>0</v>
      </c>
      <c r="BB101" s="15">
        <v>0</v>
      </c>
      <c r="BC101" s="64">
        <v>0</v>
      </c>
      <c r="BD101" s="15">
        <v>0</v>
      </c>
      <c r="BE101" s="64">
        <v>0</v>
      </c>
      <c r="BF101" s="15">
        <v>0</v>
      </c>
      <c r="BG101" s="64">
        <v>0</v>
      </c>
      <c r="BH101" s="15">
        <v>0</v>
      </c>
      <c r="BI101" s="39">
        <v>0</v>
      </c>
      <c r="BJ101" s="15">
        <v>0</v>
      </c>
      <c r="BK101" s="39">
        <v>0</v>
      </c>
      <c r="BL101" s="55">
        <v>33</v>
      </c>
      <c r="BM101" s="25">
        <f>51-BL101</f>
        <v>18</v>
      </c>
      <c r="BN101" s="31"/>
      <c r="BO101" s="28">
        <f>G101</f>
        <v>0</v>
      </c>
      <c r="BP101" s="28">
        <f>I101</f>
        <v>0</v>
      </c>
      <c r="BQ101" s="28">
        <f>K101</f>
        <v>0</v>
      </c>
      <c r="BR101" s="28">
        <f>M101</f>
        <v>0</v>
      </c>
      <c r="BS101" s="28">
        <f>O101</f>
        <v>0</v>
      </c>
      <c r="BT101" s="28">
        <f>Q101</f>
        <v>0</v>
      </c>
      <c r="BU101" s="28">
        <f>S101</f>
        <v>0</v>
      </c>
      <c r="BV101" s="28">
        <f>U101</f>
        <v>0</v>
      </c>
      <c r="BW101" s="28">
        <f>W101</f>
        <v>0</v>
      </c>
      <c r="BX101" s="28">
        <f>Y101</f>
        <v>0</v>
      </c>
      <c r="BY101" s="28">
        <f>AA101</f>
        <v>16</v>
      </c>
      <c r="BZ101" s="28">
        <f>AC101</f>
        <v>0</v>
      </c>
      <c r="CA101" s="28">
        <f>AE101</f>
        <v>16</v>
      </c>
      <c r="CB101" s="28">
        <f>AG101</f>
        <v>11</v>
      </c>
      <c r="CC101" s="28">
        <f>AI101</f>
        <v>0</v>
      </c>
      <c r="CD101" s="28">
        <f>AK101</f>
        <v>0</v>
      </c>
      <c r="CE101" s="28">
        <f>AM101</f>
        <v>0</v>
      </c>
      <c r="CF101" s="28">
        <f>AO101</f>
        <v>0</v>
      </c>
      <c r="CG101" s="28">
        <f>AQ101</f>
        <v>0</v>
      </c>
      <c r="CH101" s="28">
        <f>AS101</f>
        <v>0</v>
      </c>
      <c r="CI101" s="28">
        <f>AU101</f>
        <v>0</v>
      </c>
      <c r="CJ101" s="28">
        <f>AW101</f>
        <v>0</v>
      </c>
      <c r="CK101" s="28">
        <f>AY101</f>
        <v>0</v>
      </c>
      <c r="CL101" s="28">
        <f>BA101</f>
        <v>0</v>
      </c>
      <c r="CM101" s="28">
        <f>BC101</f>
        <v>0</v>
      </c>
      <c r="CN101" s="28">
        <f>BE101</f>
        <v>0</v>
      </c>
      <c r="CO101" s="28">
        <f>BG101</f>
        <v>0</v>
      </c>
      <c r="CP101" s="28">
        <f>BI101</f>
        <v>0</v>
      </c>
      <c r="CQ101" s="28">
        <f>BK101</f>
        <v>0</v>
      </c>
      <c r="CR101" s="28">
        <f>BM101</f>
        <v>18</v>
      </c>
      <c r="CS101" s="29">
        <f>SUM(BO101:CR101)</f>
        <v>61</v>
      </c>
      <c r="CU101" s="17">
        <f>SMALL($BO101:$CR101,1)</f>
        <v>0</v>
      </c>
      <c r="CV101" s="17">
        <f>SMALL($BO101:$CR101,2)</f>
        <v>0</v>
      </c>
      <c r="CW101" s="17">
        <f>SMALL($BO101:$CR101,3)</f>
        <v>0</v>
      </c>
      <c r="CX101" s="17">
        <f>SMALL($BO101:$CR101,4)</f>
        <v>0</v>
      </c>
      <c r="CY101" s="17">
        <f>SMALL($BO101:$CR101,5)</f>
        <v>0</v>
      </c>
      <c r="CZ101" s="17">
        <f>SMALL($BO101:$CR101,6)</f>
        <v>0</v>
      </c>
      <c r="DA101" s="17">
        <f>SMALL($BO101:$CR101,7)</f>
        <v>0</v>
      </c>
      <c r="DB101" s="17">
        <f>SMALL($BO101:$CR101,8)</f>
        <v>0</v>
      </c>
      <c r="DC101" s="17">
        <f>SMALL($BO101:$CR101,9)</f>
        <v>0</v>
      </c>
      <c r="DD101" s="17">
        <f>SMALL($BO101:$CR101,10)</f>
        <v>0</v>
      </c>
      <c r="DE101" s="17">
        <f>SMALL($BO101:$CR101,11)</f>
        <v>0</v>
      </c>
      <c r="DF101" s="17">
        <f>SMALL($BO101:$CR101,12)</f>
        <v>0</v>
      </c>
      <c r="DG101" s="17">
        <f>SMALL($BO101:$CR101,13)</f>
        <v>0</v>
      </c>
      <c r="DH101" s="17">
        <f>SMALL($BO101:$CR101,14)</f>
        <v>0</v>
      </c>
      <c r="DI101" s="17">
        <f>SMALL($BO101:$CR101,15)</f>
        <v>0</v>
      </c>
      <c r="DJ101" s="17">
        <f>SMALL($BO101:$CR101,16)</f>
        <v>0</v>
      </c>
      <c r="DK101" s="17">
        <f>SMALL($BO101:$CR101,17)</f>
        <v>0</v>
      </c>
      <c r="DL101" s="17">
        <f>SMALL($BO101:$CR101,18)</f>
        <v>0</v>
      </c>
      <c r="DM101" s="17">
        <f>SMALL($BO101:$CR101,19)</f>
        <v>0</v>
      </c>
      <c r="DN101" s="17">
        <f>SMALL($BO101:$CR101,20)</f>
        <v>0</v>
      </c>
      <c r="DO101" s="17">
        <f>SMALL($BO101:$CR101,21)</f>
        <v>0</v>
      </c>
      <c r="DP101" s="17">
        <f>SMALL($BO101:$CR101,22)</f>
        <v>0</v>
      </c>
      <c r="DQ101" s="17">
        <f>SMALL($BO101:$CR101,23)</f>
        <v>0</v>
      </c>
      <c r="DR101" s="17">
        <f>SMALL($BO101:$CR101,24)</f>
        <v>0</v>
      </c>
      <c r="DS101" s="17">
        <f>SMALL($BO101:$CR101,25)</f>
        <v>0</v>
      </c>
      <c r="DT101">
        <f>SMALL($BO101:$CR101,26)</f>
        <v>0</v>
      </c>
      <c r="DU101">
        <f>SMALL($BO101:$CR101,27)</f>
        <v>11</v>
      </c>
      <c r="DV101">
        <f>SMALL($BO101:$CR101,28)</f>
        <v>16</v>
      </c>
      <c r="DW101">
        <f>SMALL($BO101:$CR101,29)</f>
        <v>16</v>
      </c>
      <c r="DX101">
        <f>SMALL($BO101:$CR101,30)</f>
        <v>18</v>
      </c>
    </row>
    <row r="102" spans="1:128" ht="12.75">
      <c r="A102" s="1">
        <v>94</v>
      </c>
      <c r="B102" s="82" t="s">
        <v>93</v>
      </c>
      <c r="C102" s="22"/>
      <c r="D102" s="30">
        <f>CS102-SUM($CU102:CHOOSE($CU$8,$CU102,$CV102,$CW102,$CX102,$CY102,$CZ102,$DA102,$DB102,$DC102,$DD102,$DE102,$DF102,$DG102,$DH102,$DI102,$DJ102,$DK102,$DL102,$DM102,$DN102,$DO102,$DP102,$DQ102,$DR102))</f>
        <v>60</v>
      </c>
      <c r="E102" s="63"/>
      <c r="F102" s="44">
        <v>0</v>
      </c>
      <c r="G102" s="65">
        <v>0</v>
      </c>
      <c r="H102" s="44">
        <v>0</v>
      </c>
      <c r="I102" s="65">
        <v>0</v>
      </c>
      <c r="J102" s="44">
        <v>0</v>
      </c>
      <c r="K102" s="65">
        <v>0</v>
      </c>
      <c r="L102" s="44">
        <v>0</v>
      </c>
      <c r="M102" s="65">
        <v>0</v>
      </c>
      <c r="N102" s="44">
        <v>0</v>
      </c>
      <c r="O102" s="46">
        <v>0</v>
      </c>
      <c r="P102" s="44">
        <v>0</v>
      </c>
      <c r="Q102" s="45">
        <v>0</v>
      </c>
      <c r="R102" s="44">
        <v>0</v>
      </c>
      <c r="S102" s="45">
        <v>0</v>
      </c>
      <c r="T102" s="44">
        <v>0</v>
      </c>
      <c r="U102" s="65">
        <v>0</v>
      </c>
      <c r="V102" s="44">
        <v>0</v>
      </c>
      <c r="W102" s="45">
        <v>0</v>
      </c>
      <c r="X102" s="44">
        <v>0</v>
      </c>
      <c r="Y102" s="46">
        <v>0</v>
      </c>
      <c r="Z102" s="44">
        <v>50</v>
      </c>
      <c r="AA102" s="45">
        <f>51-Z102</f>
        <v>1</v>
      </c>
      <c r="AB102" s="44">
        <v>51</v>
      </c>
      <c r="AC102" s="45">
        <f>51-AB102</f>
        <v>0</v>
      </c>
      <c r="AD102" s="44">
        <v>23</v>
      </c>
      <c r="AE102" s="65">
        <f>51-AD102</f>
        <v>28</v>
      </c>
      <c r="AF102" s="44">
        <v>35</v>
      </c>
      <c r="AG102" s="46">
        <f>51-AF102</f>
        <v>16</v>
      </c>
      <c r="AH102" s="44">
        <v>0</v>
      </c>
      <c r="AI102" s="65">
        <v>0</v>
      </c>
      <c r="AJ102" s="44">
        <v>0</v>
      </c>
      <c r="AK102" s="65">
        <v>0</v>
      </c>
      <c r="AL102" s="44">
        <v>0</v>
      </c>
      <c r="AM102" s="65">
        <v>0</v>
      </c>
      <c r="AN102" s="44">
        <v>0</v>
      </c>
      <c r="AO102" s="65">
        <v>0</v>
      </c>
      <c r="AP102" s="44">
        <v>0</v>
      </c>
      <c r="AQ102" s="65">
        <v>0</v>
      </c>
      <c r="AR102" s="44">
        <v>0</v>
      </c>
      <c r="AS102" s="65">
        <v>0</v>
      </c>
      <c r="AT102" s="44">
        <v>0</v>
      </c>
      <c r="AU102" s="65">
        <v>0</v>
      </c>
      <c r="AV102" s="44">
        <v>0</v>
      </c>
      <c r="AW102" s="65">
        <v>0</v>
      </c>
      <c r="AX102" s="44">
        <v>0</v>
      </c>
      <c r="AY102" s="46">
        <v>0</v>
      </c>
      <c r="AZ102" s="68">
        <v>0</v>
      </c>
      <c r="BA102" s="65">
        <v>0</v>
      </c>
      <c r="BB102" s="44">
        <v>0</v>
      </c>
      <c r="BC102" s="65">
        <v>0</v>
      </c>
      <c r="BD102" s="44">
        <v>0</v>
      </c>
      <c r="BE102" s="65">
        <v>0</v>
      </c>
      <c r="BF102" s="44">
        <v>0</v>
      </c>
      <c r="BG102" s="65">
        <v>0</v>
      </c>
      <c r="BH102" s="44">
        <v>0</v>
      </c>
      <c r="BI102" s="46">
        <v>0</v>
      </c>
      <c r="BJ102" s="44">
        <v>0</v>
      </c>
      <c r="BK102" s="46">
        <v>0</v>
      </c>
      <c r="BL102" s="55">
        <v>36</v>
      </c>
      <c r="BM102" s="25">
        <f>51-BL102</f>
        <v>15</v>
      </c>
      <c r="BN102" s="31"/>
      <c r="BO102" s="85">
        <f>G102</f>
        <v>0</v>
      </c>
      <c r="BP102" s="85">
        <f>I102</f>
        <v>0</v>
      </c>
      <c r="BQ102" s="85">
        <f>K102</f>
        <v>0</v>
      </c>
      <c r="BR102" s="85">
        <f>M102</f>
        <v>0</v>
      </c>
      <c r="BS102" s="85">
        <f>O102</f>
        <v>0</v>
      </c>
      <c r="BT102" s="85">
        <f>Q102</f>
        <v>0</v>
      </c>
      <c r="BU102" s="85">
        <f>S102</f>
        <v>0</v>
      </c>
      <c r="BV102" s="85">
        <f>U102</f>
        <v>0</v>
      </c>
      <c r="BW102" s="85">
        <f>W102</f>
        <v>0</v>
      </c>
      <c r="BX102" s="85">
        <f>Y102</f>
        <v>0</v>
      </c>
      <c r="BY102" s="85">
        <f>AA102</f>
        <v>1</v>
      </c>
      <c r="BZ102" s="85">
        <f>AC102</f>
        <v>0</v>
      </c>
      <c r="CA102" s="85">
        <f>AE102</f>
        <v>28</v>
      </c>
      <c r="CB102" s="85">
        <f>AG102</f>
        <v>16</v>
      </c>
      <c r="CC102" s="85">
        <f>AI102</f>
        <v>0</v>
      </c>
      <c r="CD102" s="85">
        <f>AK102</f>
        <v>0</v>
      </c>
      <c r="CE102" s="85">
        <f>AM102</f>
        <v>0</v>
      </c>
      <c r="CF102" s="85">
        <f>AO102</f>
        <v>0</v>
      </c>
      <c r="CG102" s="85">
        <f>AQ102</f>
        <v>0</v>
      </c>
      <c r="CH102" s="85">
        <f>AS102</f>
        <v>0</v>
      </c>
      <c r="CI102" s="85">
        <f>AU102</f>
        <v>0</v>
      </c>
      <c r="CJ102" s="85">
        <f>AW102</f>
        <v>0</v>
      </c>
      <c r="CK102" s="85">
        <f>AY102</f>
        <v>0</v>
      </c>
      <c r="CL102" s="85">
        <f>BA102</f>
        <v>0</v>
      </c>
      <c r="CM102" s="85">
        <f>BC102</f>
        <v>0</v>
      </c>
      <c r="CN102" s="85">
        <f>BE102</f>
        <v>0</v>
      </c>
      <c r="CO102" s="85">
        <f>BG102</f>
        <v>0</v>
      </c>
      <c r="CP102" s="85">
        <f>BI102</f>
        <v>0</v>
      </c>
      <c r="CQ102" s="85">
        <f>BK102</f>
        <v>0</v>
      </c>
      <c r="CR102" s="85">
        <f>BM102</f>
        <v>15</v>
      </c>
      <c r="CS102" s="29">
        <f>SUM(BO102:CR102)</f>
        <v>60</v>
      </c>
      <c r="CT102" s="9"/>
      <c r="CU102" s="86">
        <f>SMALL($BO102:$CR102,1)</f>
        <v>0</v>
      </c>
      <c r="CV102" s="86">
        <f>SMALL($BO102:$CR102,2)</f>
        <v>0</v>
      </c>
      <c r="CW102" s="86">
        <f>SMALL($BO102:$CR102,3)</f>
        <v>0</v>
      </c>
      <c r="CX102" s="86">
        <f>SMALL($BO102:$CR102,4)</f>
        <v>0</v>
      </c>
      <c r="CY102" s="86">
        <f>SMALL($BO102:$CR102,5)</f>
        <v>0</v>
      </c>
      <c r="CZ102" s="86">
        <f>SMALL($BO102:$CR102,6)</f>
        <v>0</v>
      </c>
      <c r="DA102" s="86">
        <f>SMALL($BO102:$CR102,7)</f>
        <v>0</v>
      </c>
      <c r="DB102" s="86">
        <f>SMALL($BO102:$CR102,8)</f>
        <v>0</v>
      </c>
      <c r="DC102" s="86">
        <f>SMALL($BO102:$CR102,9)</f>
        <v>0</v>
      </c>
      <c r="DD102" s="86">
        <f>SMALL($BO102:$CR102,10)</f>
        <v>0</v>
      </c>
      <c r="DE102" s="86">
        <f>SMALL($BO102:$CR102,11)</f>
        <v>0</v>
      </c>
      <c r="DF102" s="86">
        <f>SMALL($BO102:$CR102,12)</f>
        <v>0</v>
      </c>
      <c r="DG102" s="86">
        <f>SMALL($BO102:$CR102,13)</f>
        <v>0</v>
      </c>
      <c r="DH102" s="86">
        <f>SMALL($BO102:$CR102,14)</f>
        <v>0</v>
      </c>
      <c r="DI102" s="86">
        <f>SMALL($BO102:$CR102,15)</f>
        <v>0</v>
      </c>
      <c r="DJ102" s="86">
        <f>SMALL($BO102:$CR102,16)</f>
        <v>0</v>
      </c>
      <c r="DK102" s="86">
        <f>SMALL($BO102:$CR102,17)</f>
        <v>0</v>
      </c>
      <c r="DL102" s="86">
        <f>SMALL($BO102:$CR102,18)</f>
        <v>0</v>
      </c>
      <c r="DM102" s="86">
        <f>SMALL($BO102:$CR102,19)</f>
        <v>0</v>
      </c>
      <c r="DN102" s="86">
        <f>SMALL($BO102:$CR102,20)</f>
        <v>0</v>
      </c>
      <c r="DO102" s="86">
        <f>SMALL($BO102:$CR102,21)</f>
        <v>0</v>
      </c>
      <c r="DP102" s="86">
        <f>SMALL($BO102:$CR102,22)</f>
        <v>0</v>
      </c>
      <c r="DQ102" s="86">
        <f>SMALL($BO102:$CR102,23)</f>
        <v>0</v>
      </c>
      <c r="DR102" s="86">
        <f>SMALL($BO102:$CR102,24)</f>
        <v>0</v>
      </c>
      <c r="DS102" s="86">
        <f>SMALL($BO102:$CR102,25)</f>
        <v>0</v>
      </c>
      <c r="DT102" s="9">
        <f>SMALL($BO102:$CR102,26)</f>
        <v>0</v>
      </c>
      <c r="DU102" s="9">
        <f>SMALL($BO102:$CR102,27)</f>
        <v>1</v>
      </c>
      <c r="DV102" s="9">
        <f>SMALL($BO102:$CR102,28)</f>
        <v>15</v>
      </c>
      <c r="DW102" s="9">
        <f>SMALL($BO102:$CR102,29)</f>
        <v>16</v>
      </c>
      <c r="DX102" s="9">
        <f>SMALL($BO102:$CR102,30)</f>
        <v>28</v>
      </c>
    </row>
    <row r="103" spans="1:128" ht="12.75">
      <c r="A103" s="1">
        <v>95</v>
      </c>
      <c r="B103" t="s">
        <v>114</v>
      </c>
      <c r="C103" s="22"/>
      <c r="D103" s="30">
        <f>CS103-SUM($CU103:CHOOSE($CU$8,$CU103,$CV103,$CW103,$CX103,$CY103,$CZ103,$DA103,$DB103,$DC103,$DD103,$DE103,$DF103,$DG103,$DH103,$DI103,$DJ103,$DK103,$DL103,$DM103,$DN103,$DO103,$DP103,$DQ103,$DR103))</f>
        <v>57</v>
      </c>
      <c r="E103" s="63"/>
      <c r="F103" s="15">
        <v>0</v>
      </c>
      <c r="G103" s="64">
        <v>0</v>
      </c>
      <c r="H103" s="15">
        <v>0</v>
      </c>
      <c r="I103" s="64">
        <v>0</v>
      </c>
      <c r="J103" s="15">
        <v>0</v>
      </c>
      <c r="K103" s="64">
        <v>0</v>
      </c>
      <c r="L103" s="15">
        <v>0</v>
      </c>
      <c r="M103" s="64">
        <v>0</v>
      </c>
      <c r="N103" s="15">
        <v>0</v>
      </c>
      <c r="O103" s="39">
        <v>0</v>
      </c>
      <c r="P103" s="15">
        <v>0</v>
      </c>
      <c r="Q103" s="4">
        <v>0</v>
      </c>
      <c r="R103" s="15">
        <v>0</v>
      </c>
      <c r="S103" s="4">
        <v>0</v>
      </c>
      <c r="T103" s="15">
        <v>0</v>
      </c>
      <c r="U103" s="64">
        <v>0</v>
      </c>
      <c r="V103" s="15">
        <v>0</v>
      </c>
      <c r="W103" s="4">
        <v>0</v>
      </c>
      <c r="X103" s="15">
        <v>0</v>
      </c>
      <c r="Y103" s="39">
        <v>0</v>
      </c>
      <c r="Z103" s="15">
        <v>50</v>
      </c>
      <c r="AA103" s="4">
        <f>51-Z103</f>
        <v>1</v>
      </c>
      <c r="AB103" s="15">
        <v>24</v>
      </c>
      <c r="AC103" s="4">
        <f>51-AB103</f>
        <v>27</v>
      </c>
      <c r="AD103" s="15">
        <v>39</v>
      </c>
      <c r="AE103" s="64">
        <f>51-AD103</f>
        <v>12</v>
      </c>
      <c r="AF103" s="15">
        <v>34</v>
      </c>
      <c r="AG103" s="39">
        <f>51-AF103</f>
        <v>17</v>
      </c>
      <c r="AH103" s="15">
        <v>0</v>
      </c>
      <c r="AI103" s="64">
        <v>0</v>
      </c>
      <c r="AJ103" s="15">
        <v>0</v>
      </c>
      <c r="AK103" s="64">
        <v>0</v>
      </c>
      <c r="AL103" s="15">
        <v>0</v>
      </c>
      <c r="AM103" s="64">
        <v>0</v>
      </c>
      <c r="AN103" s="15">
        <v>0</v>
      </c>
      <c r="AO103" s="64">
        <v>0</v>
      </c>
      <c r="AP103" s="15">
        <v>0</v>
      </c>
      <c r="AQ103" s="64">
        <v>0</v>
      </c>
      <c r="AR103" s="15">
        <v>0</v>
      </c>
      <c r="AS103" s="64">
        <v>0</v>
      </c>
      <c r="AT103" s="15">
        <v>0</v>
      </c>
      <c r="AU103" s="64">
        <v>0</v>
      </c>
      <c r="AV103" s="15">
        <v>0</v>
      </c>
      <c r="AW103" s="64">
        <v>0</v>
      </c>
      <c r="AX103" s="15">
        <v>0</v>
      </c>
      <c r="AY103" s="39">
        <v>0</v>
      </c>
      <c r="AZ103" s="67">
        <v>0</v>
      </c>
      <c r="BA103" s="64">
        <v>0</v>
      </c>
      <c r="BB103" s="15">
        <v>0</v>
      </c>
      <c r="BC103" s="64">
        <v>0</v>
      </c>
      <c r="BD103" s="15">
        <v>0</v>
      </c>
      <c r="BE103" s="64">
        <v>0</v>
      </c>
      <c r="BF103" s="15">
        <v>0</v>
      </c>
      <c r="BG103" s="64">
        <v>0</v>
      </c>
      <c r="BH103" s="15">
        <v>0</v>
      </c>
      <c r="BI103" s="39">
        <v>0</v>
      </c>
      <c r="BJ103" s="15">
        <v>0</v>
      </c>
      <c r="BK103" s="39">
        <v>0</v>
      </c>
      <c r="BL103" s="58">
        <v>0</v>
      </c>
      <c r="BM103" s="4">
        <v>0</v>
      </c>
      <c r="BN103" s="31"/>
      <c r="BO103" s="28">
        <f>G103</f>
        <v>0</v>
      </c>
      <c r="BP103" s="28">
        <f>I103</f>
        <v>0</v>
      </c>
      <c r="BQ103" s="28">
        <f>K103</f>
        <v>0</v>
      </c>
      <c r="BR103" s="28">
        <f>M103</f>
        <v>0</v>
      </c>
      <c r="BS103" s="28">
        <f>O103</f>
        <v>0</v>
      </c>
      <c r="BT103" s="28">
        <f>Q103</f>
        <v>0</v>
      </c>
      <c r="BU103" s="28">
        <f>S103</f>
        <v>0</v>
      </c>
      <c r="BV103" s="28">
        <f>U103</f>
        <v>0</v>
      </c>
      <c r="BW103" s="28">
        <f>W103</f>
        <v>0</v>
      </c>
      <c r="BX103" s="28">
        <f>Y103</f>
        <v>0</v>
      </c>
      <c r="BY103" s="28">
        <f>AA103</f>
        <v>1</v>
      </c>
      <c r="BZ103" s="28">
        <f>AC103</f>
        <v>27</v>
      </c>
      <c r="CA103" s="28">
        <f>AE103</f>
        <v>12</v>
      </c>
      <c r="CB103" s="28">
        <f>AG103</f>
        <v>17</v>
      </c>
      <c r="CC103" s="28">
        <f>AI103</f>
        <v>0</v>
      </c>
      <c r="CD103" s="28">
        <f>AK103</f>
        <v>0</v>
      </c>
      <c r="CE103" s="28">
        <f>AM103</f>
        <v>0</v>
      </c>
      <c r="CF103" s="28">
        <f>AO103</f>
        <v>0</v>
      </c>
      <c r="CG103" s="28">
        <f>AQ103</f>
        <v>0</v>
      </c>
      <c r="CH103" s="28">
        <f>AS103</f>
        <v>0</v>
      </c>
      <c r="CI103" s="28">
        <f>AU103</f>
        <v>0</v>
      </c>
      <c r="CJ103" s="28">
        <f>AW103</f>
        <v>0</v>
      </c>
      <c r="CK103" s="28">
        <f>AY103</f>
        <v>0</v>
      </c>
      <c r="CL103" s="28">
        <f>BA103</f>
        <v>0</v>
      </c>
      <c r="CM103" s="28">
        <f>BC103</f>
        <v>0</v>
      </c>
      <c r="CN103" s="28">
        <f>BE103</f>
        <v>0</v>
      </c>
      <c r="CO103" s="28">
        <f>BG103</f>
        <v>0</v>
      </c>
      <c r="CP103" s="28">
        <f>BI103</f>
        <v>0</v>
      </c>
      <c r="CQ103" s="28">
        <f>BK103</f>
        <v>0</v>
      </c>
      <c r="CR103" s="28">
        <f>BM103</f>
        <v>0</v>
      </c>
      <c r="CS103" s="29">
        <f>SUM(BO103:CR103)</f>
        <v>57</v>
      </c>
      <c r="CU103" s="17">
        <f>SMALL($BO103:$CR103,1)</f>
        <v>0</v>
      </c>
      <c r="CV103" s="17">
        <f>SMALL($BO103:$CR103,2)</f>
        <v>0</v>
      </c>
      <c r="CW103" s="17">
        <f>SMALL($BO103:$CR103,3)</f>
        <v>0</v>
      </c>
      <c r="CX103" s="17">
        <f>SMALL($BO103:$CR103,4)</f>
        <v>0</v>
      </c>
      <c r="CY103" s="17">
        <f>SMALL($BO103:$CR103,5)</f>
        <v>0</v>
      </c>
      <c r="CZ103" s="17">
        <f>SMALL($BO103:$CR103,6)</f>
        <v>0</v>
      </c>
      <c r="DA103" s="17">
        <f>SMALL($BO103:$CR103,7)</f>
        <v>0</v>
      </c>
      <c r="DB103" s="17">
        <f>SMALL($BO103:$CR103,8)</f>
        <v>0</v>
      </c>
      <c r="DC103" s="17">
        <f>SMALL($BO103:$CR103,9)</f>
        <v>0</v>
      </c>
      <c r="DD103" s="17">
        <f>SMALL($BO103:$CR103,10)</f>
        <v>0</v>
      </c>
      <c r="DE103" s="17">
        <f>SMALL($BO103:$CR103,11)</f>
        <v>0</v>
      </c>
      <c r="DF103" s="17">
        <f>SMALL($BO103:$CR103,12)</f>
        <v>0</v>
      </c>
      <c r="DG103" s="17">
        <f>SMALL($BO103:$CR103,13)</f>
        <v>0</v>
      </c>
      <c r="DH103" s="17">
        <f>SMALL($BO103:$CR103,14)</f>
        <v>0</v>
      </c>
      <c r="DI103" s="17">
        <f>SMALL($BO103:$CR103,15)</f>
        <v>0</v>
      </c>
      <c r="DJ103" s="17">
        <f>SMALL($BO103:$CR103,16)</f>
        <v>0</v>
      </c>
      <c r="DK103" s="17">
        <f>SMALL($BO103:$CR103,17)</f>
        <v>0</v>
      </c>
      <c r="DL103" s="17">
        <f>SMALL($BO103:$CR103,18)</f>
        <v>0</v>
      </c>
      <c r="DM103" s="17">
        <f>SMALL($BO103:$CR103,19)</f>
        <v>0</v>
      </c>
      <c r="DN103" s="17">
        <f>SMALL($BO103:$CR103,20)</f>
        <v>0</v>
      </c>
      <c r="DO103" s="17">
        <f>SMALL($BO103:$CR103,21)</f>
        <v>0</v>
      </c>
      <c r="DP103" s="17">
        <f>SMALL($BO103:$CR103,22)</f>
        <v>0</v>
      </c>
      <c r="DQ103" s="17">
        <f>SMALL($BO103:$CR103,23)</f>
        <v>0</v>
      </c>
      <c r="DR103" s="17">
        <f>SMALL($BO103:$CR103,24)</f>
        <v>0</v>
      </c>
      <c r="DS103" s="17">
        <f>SMALL($BO103:$CR103,25)</f>
        <v>0</v>
      </c>
      <c r="DT103">
        <f>SMALL($BO103:$CR103,26)</f>
        <v>0</v>
      </c>
      <c r="DU103">
        <f>SMALL($BO103:$CR103,27)</f>
        <v>1</v>
      </c>
      <c r="DV103">
        <f>SMALL($BO103:$CR103,28)</f>
        <v>12</v>
      </c>
      <c r="DW103">
        <f>SMALL($BO103:$CR103,29)</f>
        <v>17</v>
      </c>
      <c r="DX103">
        <f>SMALL($BO103:$CR103,30)</f>
        <v>27</v>
      </c>
    </row>
    <row r="104" spans="1:128" ht="12.75">
      <c r="A104" s="1">
        <v>96</v>
      </c>
      <c r="B104" t="s">
        <v>113</v>
      </c>
      <c r="C104" s="22"/>
      <c r="D104" s="30">
        <f>CS104-SUM($CU104:CHOOSE($CU$8,$CU104,$CV104,$CW104,$CX104,$CY104,$CZ104,$DA104,$DB104,$DC104,$DD104,$DE104,$DF104,$DG104,$DH104,$DI104,$DJ104,$DK104,$DL104,$DM104,$DN104,$DO104,$DP104,$DQ104,$DR104))</f>
        <v>55</v>
      </c>
      <c r="E104" s="63"/>
      <c r="F104" s="15">
        <v>0</v>
      </c>
      <c r="G104" s="64">
        <v>0</v>
      </c>
      <c r="H104" s="15">
        <v>0</v>
      </c>
      <c r="I104" s="64">
        <v>0</v>
      </c>
      <c r="J104" s="15">
        <v>0</v>
      </c>
      <c r="K104" s="64">
        <v>0</v>
      </c>
      <c r="L104" s="15">
        <v>0</v>
      </c>
      <c r="M104" s="64">
        <v>0</v>
      </c>
      <c r="N104" s="15">
        <v>0</v>
      </c>
      <c r="O104" s="39">
        <v>0</v>
      </c>
      <c r="P104" s="15">
        <v>0</v>
      </c>
      <c r="Q104" s="4">
        <v>0</v>
      </c>
      <c r="R104" s="15">
        <v>0</v>
      </c>
      <c r="S104" s="4">
        <v>0</v>
      </c>
      <c r="T104" s="15">
        <v>0</v>
      </c>
      <c r="U104" s="64">
        <v>0</v>
      </c>
      <c r="V104" s="15">
        <v>0</v>
      </c>
      <c r="W104" s="4">
        <v>0</v>
      </c>
      <c r="X104" s="15">
        <v>0</v>
      </c>
      <c r="Y104" s="39">
        <v>0</v>
      </c>
      <c r="Z104" s="15">
        <v>50</v>
      </c>
      <c r="AA104" s="4">
        <f>51-Z104</f>
        <v>1</v>
      </c>
      <c r="AB104" s="15">
        <v>51</v>
      </c>
      <c r="AC104" s="4">
        <f>51-AB104</f>
        <v>0</v>
      </c>
      <c r="AD104" s="15">
        <v>32</v>
      </c>
      <c r="AE104" s="64">
        <f>51-AD104</f>
        <v>19</v>
      </c>
      <c r="AF104" s="15">
        <v>51</v>
      </c>
      <c r="AG104" s="39">
        <f>51-AF104</f>
        <v>0</v>
      </c>
      <c r="AH104" s="15">
        <v>0</v>
      </c>
      <c r="AI104" s="64">
        <v>0</v>
      </c>
      <c r="AJ104" s="15">
        <v>0</v>
      </c>
      <c r="AK104" s="64">
        <v>0</v>
      </c>
      <c r="AL104" s="15">
        <v>0</v>
      </c>
      <c r="AM104" s="64">
        <v>0</v>
      </c>
      <c r="AN104" s="15">
        <v>0</v>
      </c>
      <c r="AO104" s="64">
        <v>0</v>
      </c>
      <c r="AP104" s="15">
        <v>0</v>
      </c>
      <c r="AQ104" s="64">
        <v>0</v>
      </c>
      <c r="AR104" s="15">
        <v>0</v>
      </c>
      <c r="AS104" s="64">
        <v>0</v>
      </c>
      <c r="AT104" s="15">
        <v>0</v>
      </c>
      <c r="AU104" s="64">
        <v>0</v>
      </c>
      <c r="AV104" s="15">
        <v>0</v>
      </c>
      <c r="AW104" s="64">
        <v>0</v>
      </c>
      <c r="AX104" s="15">
        <v>0</v>
      </c>
      <c r="AY104" s="39">
        <v>0</v>
      </c>
      <c r="AZ104" s="67">
        <v>0</v>
      </c>
      <c r="BA104" s="64">
        <v>0</v>
      </c>
      <c r="BB104" s="15">
        <v>0</v>
      </c>
      <c r="BC104" s="64">
        <v>0</v>
      </c>
      <c r="BD104" s="15">
        <v>0</v>
      </c>
      <c r="BE104" s="64">
        <v>0</v>
      </c>
      <c r="BF104" s="15">
        <v>0</v>
      </c>
      <c r="BG104" s="64">
        <v>0</v>
      </c>
      <c r="BH104" s="15">
        <v>0</v>
      </c>
      <c r="BI104" s="39">
        <v>0</v>
      </c>
      <c r="BJ104" s="15">
        <v>0</v>
      </c>
      <c r="BK104" s="39">
        <v>0</v>
      </c>
      <c r="BL104" s="55">
        <v>16</v>
      </c>
      <c r="BM104" s="4">
        <f>51-BL104</f>
        <v>35</v>
      </c>
      <c r="BN104" s="31"/>
      <c r="BO104" s="28">
        <f>G104</f>
        <v>0</v>
      </c>
      <c r="BP104" s="28">
        <f>I104</f>
        <v>0</v>
      </c>
      <c r="BQ104" s="28">
        <f>K104</f>
        <v>0</v>
      </c>
      <c r="BR104" s="28">
        <f>M104</f>
        <v>0</v>
      </c>
      <c r="BS104" s="28">
        <f>O104</f>
        <v>0</v>
      </c>
      <c r="BT104" s="28">
        <f>Q104</f>
        <v>0</v>
      </c>
      <c r="BU104" s="28">
        <f>S104</f>
        <v>0</v>
      </c>
      <c r="BV104" s="28">
        <f>U104</f>
        <v>0</v>
      </c>
      <c r="BW104" s="28">
        <f>W104</f>
        <v>0</v>
      </c>
      <c r="BX104" s="28">
        <f>Y104</f>
        <v>0</v>
      </c>
      <c r="BY104" s="28">
        <f>AA104</f>
        <v>1</v>
      </c>
      <c r="BZ104" s="28">
        <f>AC104</f>
        <v>0</v>
      </c>
      <c r="CA104" s="28">
        <f>AE104</f>
        <v>19</v>
      </c>
      <c r="CB104" s="28">
        <f>AG104</f>
        <v>0</v>
      </c>
      <c r="CC104" s="28">
        <f>AI104</f>
        <v>0</v>
      </c>
      <c r="CD104" s="28">
        <f>AK104</f>
        <v>0</v>
      </c>
      <c r="CE104" s="28">
        <f>AM104</f>
        <v>0</v>
      </c>
      <c r="CF104" s="28">
        <f>AO104</f>
        <v>0</v>
      </c>
      <c r="CG104" s="28">
        <f>AQ104</f>
        <v>0</v>
      </c>
      <c r="CH104" s="28">
        <f>AS104</f>
        <v>0</v>
      </c>
      <c r="CI104" s="28">
        <f>AU104</f>
        <v>0</v>
      </c>
      <c r="CJ104" s="28">
        <f>AW104</f>
        <v>0</v>
      </c>
      <c r="CK104" s="28">
        <f>AY104</f>
        <v>0</v>
      </c>
      <c r="CL104" s="28">
        <f>BA104</f>
        <v>0</v>
      </c>
      <c r="CM104" s="28">
        <f>BC104</f>
        <v>0</v>
      </c>
      <c r="CN104" s="28">
        <f>BE104</f>
        <v>0</v>
      </c>
      <c r="CO104" s="28">
        <f>BG104</f>
        <v>0</v>
      </c>
      <c r="CP104" s="28">
        <f>BI104</f>
        <v>0</v>
      </c>
      <c r="CQ104" s="28">
        <f>BK104</f>
        <v>0</v>
      </c>
      <c r="CR104" s="28">
        <f>BM104</f>
        <v>35</v>
      </c>
      <c r="CS104" s="29">
        <f>SUM(BO104:CR104)</f>
        <v>55</v>
      </c>
      <c r="CU104" s="17">
        <f>SMALL($BO104:$CR104,1)</f>
        <v>0</v>
      </c>
      <c r="CV104" s="17">
        <f>SMALL($BO104:$CR104,2)</f>
        <v>0</v>
      </c>
      <c r="CW104" s="17">
        <f>SMALL($BO104:$CR104,3)</f>
        <v>0</v>
      </c>
      <c r="CX104" s="17">
        <f>SMALL($BO104:$CR104,4)</f>
        <v>0</v>
      </c>
      <c r="CY104" s="17">
        <f>SMALL($BO104:$CR104,5)</f>
        <v>0</v>
      </c>
      <c r="CZ104" s="17">
        <f>SMALL($BO104:$CR104,6)</f>
        <v>0</v>
      </c>
      <c r="DA104" s="17">
        <f>SMALL($BO104:$CR104,7)</f>
        <v>0</v>
      </c>
      <c r="DB104" s="17">
        <f>SMALL($BO104:$CR104,8)</f>
        <v>0</v>
      </c>
      <c r="DC104" s="17">
        <f>SMALL($BO104:$CR104,9)</f>
        <v>0</v>
      </c>
      <c r="DD104" s="17">
        <f>SMALL($BO104:$CR104,10)</f>
        <v>0</v>
      </c>
      <c r="DE104" s="17">
        <f>SMALL($BO104:$CR104,11)</f>
        <v>0</v>
      </c>
      <c r="DF104" s="17">
        <f>SMALL($BO104:$CR104,12)</f>
        <v>0</v>
      </c>
      <c r="DG104" s="17">
        <f>SMALL($BO104:$CR104,13)</f>
        <v>0</v>
      </c>
      <c r="DH104" s="17">
        <f>SMALL($BO104:$CR104,14)</f>
        <v>0</v>
      </c>
      <c r="DI104" s="17">
        <f>SMALL($BO104:$CR104,15)</f>
        <v>0</v>
      </c>
      <c r="DJ104" s="17">
        <f>SMALL($BO104:$CR104,16)</f>
        <v>0</v>
      </c>
      <c r="DK104" s="17">
        <f>SMALL($BO104:$CR104,17)</f>
        <v>0</v>
      </c>
      <c r="DL104" s="17">
        <f>SMALL($BO104:$CR104,18)</f>
        <v>0</v>
      </c>
      <c r="DM104" s="17">
        <f>SMALL($BO104:$CR104,19)</f>
        <v>0</v>
      </c>
      <c r="DN104" s="17">
        <f>SMALL($BO104:$CR104,20)</f>
        <v>0</v>
      </c>
      <c r="DO104" s="17">
        <f>SMALL($BO104:$CR104,21)</f>
        <v>0</v>
      </c>
      <c r="DP104" s="17">
        <f>SMALL($BO104:$CR104,22)</f>
        <v>0</v>
      </c>
      <c r="DQ104" s="17">
        <f>SMALL($BO104:$CR104,23)</f>
        <v>0</v>
      </c>
      <c r="DR104" s="17">
        <f>SMALL($BO104:$CR104,24)</f>
        <v>0</v>
      </c>
      <c r="DS104" s="17">
        <f>SMALL($BO104:$CR104,25)</f>
        <v>0</v>
      </c>
      <c r="DT104">
        <f>SMALL($BO104:$CR104,26)</f>
        <v>0</v>
      </c>
      <c r="DU104">
        <f>SMALL($BO104:$CR104,27)</f>
        <v>0</v>
      </c>
      <c r="DV104">
        <f>SMALL($BO104:$CR104,28)</f>
        <v>1</v>
      </c>
      <c r="DW104">
        <f>SMALL($BO104:$CR104,29)</f>
        <v>19</v>
      </c>
      <c r="DX104">
        <f>SMALL($BO104:$CR104,30)</f>
        <v>35</v>
      </c>
    </row>
    <row r="105" spans="1:128" ht="12.75">
      <c r="A105" s="37">
        <v>97</v>
      </c>
      <c r="B105" s="1" t="s">
        <v>89</v>
      </c>
      <c r="C105" s="22"/>
      <c r="D105" s="30">
        <f>CS105-SUM($CU105:CHOOSE($CU$8,$CU105,$CV105,$CW105,$CX105,$CY105,$CZ105,$DA105,$DB105,$DC105,$DD105,$DE105,$DF105,$DG105,$DH105,$DI105,$DJ105,$DK105,$DL105,$DM105,$DN105,$DO105,$DP105,$DQ105,$DR105))</f>
        <v>50</v>
      </c>
      <c r="E105" s="63"/>
      <c r="F105" s="15">
        <v>0</v>
      </c>
      <c r="G105" s="64">
        <v>0</v>
      </c>
      <c r="H105" s="15">
        <v>0</v>
      </c>
      <c r="I105" s="64">
        <v>0</v>
      </c>
      <c r="J105" s="15">
        <v>0</v>
      </c>
      <c r="K105" s="64">
        <v>0</v>
      </c>
      <c r="L105" s="15">
        <v>0</v>
      </c>
      <c r="M105" s="64">
        <v>0</v>
      </c>
      <c r="N105" s="15">
        <v>0</v>
      </c>
      <c r="O105" s="39">
        <v>0</v>
      </c>
      <c r="P105" s="15">
        <v>0</v>
      </c>
      <c r="Q105" s="4">
        <v>0</v>
      </c>
      <c r="R105" s="15">
        <v>0</v>
      </c>
      <c r="S105" s="4">
        <v>0</v>
      </c>
      <c r="T105" s="15">
        <v>0</v>
      </c>
      <c r="U105" s="64">
        <v>0</v>
      </c>
      <c r="V105" s="15">
        <v>0</v>
      </c>
      <c r="W105" s="4">
        <v>0</v>
      </c>
      <c r="X105" s="15">
        <v>0</v>
      </c>
      <c r="Y105" s="39">
        <v>0</v>
      </c>
      <c r="Z105" s="15">
        <v>50</v>
      </c>
      <c r="AA105" s="4">
        <f>51-Z105</f>
        <v>1</v>
      </c>
      <c r="AB105" s="15">
        <v>51</v>
      </c>
      <c r="AC105" s="4">
        <f>51-AB105</f>
        <v>0</v>
      </c>
      <c r="AD105" s="15">
        <v>40</v>
      </c>
      <c r="AE105" s="64">
        <f>51-AD105</f>
        <v>11</v>
      </c>
      <c r="AF105" s="15">
        <v>51</v>
      </c>
      <c r="AG105" s="39">
        <f>51-AF105</f>
        <v>0</v>
      </c>
      <c r="AH105" s="15">
        <v>0</v>
      </c>
      <c r="AI105" s="64">
        <v>0</v>
      </c>
      <c r="AJ105" s="15">
        <v>0</v>
      </c>
      <c r="AK105" s="64">
        <v>0</v>
      </c>
      <c r="AL105" s="15">
        <v>0</v>
      </c>
      <c r="AM105" s="64">
        <v>0</v>
      </c>
      <c r="AN105" s="15">
        <v>0</v>
      </c>
      <c r="AO105" s="64">
        <v>0</v>
      </c>
      <c r="AP105" s="15">
        <v>0</v>
      </c>
      <c r="AQ105" s="64">
        <v>0</v>
      </c>
      <c r="AR105" s="15">
        <v>0</v>
      </c>
      <c r="AS105" s="64">
        <v>0</v>
      </c>
      <c r="AT105" s="15">
        <v>0</v>
      </c>
      <c r="AU105" s="64">
        <v>0</v>
      </c>
      <c r="AV105" s="15">
        <v>0</v>
      </c>
      <c r="AW105" s="64">
        <v>0</v>
      </c>
      <c r="AX105" s="15">
        <v>0</v>
      </c>
      <c r="AY105" s="39">
        <v>0</v>
      </c>
      <c r="AZ105" s="67">
        <v>0</v>
      </c>
      <c r="BA105" s="64">
        <v>0</v>
      </c>
      <c r="BB105" s="15">
        <v>0</v>
      </c>
      <c r="BC105" s="64">
        <v>0</v>
      </c>
      <c r="BD105" s="15">
        <v>0</v>
      </c>
      <c r="BE105" s="64">
        <v>0</v>
      </c>
      <c r="BF105" s="15">
        <v>0</v>
      </c>
      <c r="BG105" s="64">
        <v>0</v>
      </c>
      <c r="BH105" s="15">
        <v>0</v>
      </c>
      <c r="BI105" s="39">
        <v>0</v>
      </c>
      <c r="BJ105" s="15">
        <v>0</v>
      </c>
      <c r="BK105" s="39">
        <v>0</v>
      </c>
      <c r="BL105" s="55">
        <v>13</v>
      </c>
      <c r="BM105" s="4">
        <f>51-BL105</f>
        <v>38</v>
      </c>
      <c r="BN105" s="31"/>
      <c r="BO105" s="28">
        <f>G105</f>
        <v>0</v>
      </c>
      <c r="BP105" s="28">
        <f>I105</f>
        <v>0</v>
      </c>
      <c r="BQ105" s="28">
        <f>K105</f>
        <v>0</v>
      </c>
      <c r="BR105" s="28">
        <f>M105</f>
        <v>0</v>
      </c>
      <c r="BS105" s="28">
        <f>O105</f>
        <v>0</v>
      </c>
      <c r="BT105" s="28">
        <f>Q105</f>
        <v>0</v>
      </c>
      <c r="BU105" s="28">
        <f>S105</f>
        <v>0</v>
      </c>
      <c r="BV105" s="28">
        <f>U105</f>
        <v>0</v>
      </c>
      <c r="BW105" s="28">
        <f>W105</f>
        <v>0</v>
      </c>
      <c r="BX105" s="28">
        <f>Y105</f>
        <v>0</v>
      </c>
      <c r="BY105" s="28">
        <f>AA105</f>
        <v>1</v>
      </c>
      <c r="BZ105" s="28">
        <f>AC105</f>
        <v>0</v>
      </c>
      <c r="CA105" s="28">
        <f>AE105</f>
        <v>11</v>
      </c>
      <c r="CB105" s="28">
        <f>AG105</f>
        <v>0</v>
      </c>
      <c r="CC105" s="28">
        <f>AI105</f>
        <v>0</v>
      </c>
      <c r="CD105" s="28">
        <f>AK105</f>
        <v>0</v>
      </c>
      <c r="CE105" s="28">
        <f>AM105</f>
        <v>0</v>
      </c>
      <c r="CF105" s="28">
        <f>AO105</f>
        <v>0</v>
      </c>
      <c r="CG105" s="28">
        <f>AQ105</f>
        <v>0</v>
      </c>
      <c r="CH105" s="28">
        <f>AS105</f>
        <v>0</v>
      </c>
      <c r="CI105" s="28">
        <f>AU105</f>
        <v>0</v>
      </c>
      <c r="CJ105" s="28">
        <f>AW105</f>
        <v>0</v>
      </c>
      <c r="CK105" s="28">
        <f>AY105</f>
        <v>0</v>
      </c>
      <c r="CL105" s="28">
        <f>BA105</f>
        <v>0</v>
      </c>
      <c r="CM105" s="28">
        <f>BC105</f>
        <v>0</v>
      </c>
      <c r="CN105" s="28">
        <f>BE105</f>
        <v>0</v>
      </c>
      <c r="CO105" s="28">
        <f>BG105</f>
        <v>0</v>
      </c>
      <c r="CP105" s="28">
        <f>BI105</f>
        <v>0</v>
      </c>
      <c r="CQ105" s="28">
        <f>BK105</f>
        <v>0</v>
      </c>
      <c r="CR105" s="28">
        <f>BM105</f>
        <v>38</v>
      </c>
      <c r="CS105" s="29">
        <f>SUM(BO105:CR105)</f>
        <v>50</v>
      </c>
      <c r="CU105" s="17">
        <f>SMALL($BO105:$CR105,1)</f>
        <v>0</v>
      </c>
      <c r="CV105" s="17">
        <f>SMALL($BO105:$CR105,2)</f>
        <v>0</v>
      </c>
      <c r="CW105" s="17">
        <f>SMALL($BO105:$CR105,3)</f>
        <v>0</v>
      </c>
      <c r="CX105" s="17">
        <f>SMALL($BO105:$CR105,4)</f>
        <v>0</v>
      </c>
      <c r="CY105" s="17">
        <f>SMALL($BO105:$CR105,5)</f>
        <v>0</v>
      </c>
      <c r="CZ105" s="17">
        <f>SMALL($BO105:$CR105,6)</f>
        <v>0</v>
      </c>
      <c r="DA105" s="17">
        <f>SMALL($BO105:$CR105,7)</f>
        <v>0</v>
      </c>
      <c r="DB105" s="17">
        <f>SMALL($BO105:$CR105,8)</f>
        <v>0</v>
      </c>
      <c r="DC105" s="17">
        <f>SMALL($BO105:$CR105,9)</f>
        <v>0</v>
      </c>
      <c r="DD105" s="17">
        <f>SMALL($BO105:$CR105,10)</f>
        <v>0</v>
      </c>
      <c r="DE105" s="17">
        <f>SMALL($BO105:$CR105,11)</f>
        <v>0</v>
      </c>
      <c r="DF105" s="17">
        <f>SMALL($BO105:$CR105,12)</f>
        <v>0</v>
      </c>
      <c r="DG105" s="17">
        <f>SMALL($BO105:$CR105,13)</f>
        <v>0</v>
      </c>
      <c r="DH105" s="17">
        <f>SMALL($BO105:$CR105,14)</f>
        <v>0</v>
      </c>
      <c r="DI105" s="17">
        <f>SMALL($BO105:$CR105,15)</f>
        <v>0</v>
      </c>
      <c r="DJ105" s="17">
        <f>SMALL($BO105:$CR105,16)</f>
        <v>0</v>
      </c>
      <c r="DK105" s="17">
        <f>SMALL($BO105:$CR105,17)</f>
        <v>0</v>
      </c>
      <c r="DL105" s="17">
        <f>SMALL($BO105:$CR105,18)</f>
        <v>0</v>
      </c>
      <c r="DM105" s="17">
        <f>SMALL($BO105:$CR105,19)</f>
        <v>0</v>
      </c>
      <c r="DN105" s="17">
        <f>SMALL($BO105:$CR105,20)</f>
        <v>0</v>
      </c>
      <c r="DO105" s="17">
        <f>SMALL($BO105:$CR105,21)</f>
        <v>0</v>
      </c>
      <c r="DP105" s="17">
        <f>SMALL($BO105:$CR105,22)</f>
        <v>0</v>
      </c>
      <c r="DQ105" s="17">
        <f>SMALL($BO105:$CR105,23)</f>
        <v>0</v>
      </c>
      <c r="DR105" s="17">
        <f>SMALL($BO105:$CR105,24)</f>
        <v>0</v>
      </c>
      <c r="DS105" s="17">
        <f>SMALL($BO105:$CR105,25)</f>
        <v>0</v>
      </c>
      <c r="DT105">
        <f>SMALL($BO105:$CR105,26)</f>
        <v>0</v>
      </c>
      <c r="DU105">
        <f>SMALL($BO105:$CR105,27)</f>
        <v>0</v>
      </c>
      <c r="DV105">
        <f>SMALL($BO105:$CR105,28)</f>
        <v>1</v>
      </c>
      <c r="DW105">
        <f>SMALL($BO105:$CR105,29)</f>
        <v>11</v>
      </c>
      <c r="DX105">
        <f>SMALL($BO105:$CR105,30)</f>
        <v>38</v>
      </c>
    </row>
    <row r="106" spans="1:128" ht="12.75">
      <c r="A106" s="1">
        <v>98</v>
      </c>
      <c r="B106" s="1" t="s">
        <v>31</v>
      </c>
      <c r="C106" s="22"/>
      <c r="D106" s="30">
        <f>CS106-SUM($CU106:CHOOSE($CU$8,$CU106,$CV106,$CW106,$CX106,$CY106,$CZ106,$DA106,$DB106,$DC106,$DD106,$DE106,$DF106,$DG106,$DH106,$DI106,$DJ106,$DK106,$DL106,$DM106,$DN106,$DO106,$DP106,$DQ106,$DR106))</f>
        <v>50</v>
      </c>
      <c r="E106" s="63"/>
      <c r="F106" s="15">
        <v>0</v>
      </c>
      <c r="G106" s="64">
        <v>0</v>
      </c>
      <c r="H106" s="15">
        <v>0</v>
      </c>
      <c r="I106" s="64">
        <v>0</v>
      </c>
      <c r="J106" s="15">
        <v>0</v>
      </c>
      <c r="K106" s="64">
        <v>0</v>
      </c>
      <c r="L106" s="15">
        <v>0</v>
      </c>
      <c r="M106" s="64">
        <v>0</v>
      </c>
      <c r="N106" s="15">
        <v>0</v>
      </c>
      <c r="O106" s="39">
        <v>0</v>
      </c>
      <c r="P106" s="15">
        <v>0</v>
      </c>
      <c r="Q106" s="4">
        <v>0</v>
      </c>
      <c r="R106" s="15">
        <v>0</v>
      </c>
      <c r="S106" s="4">
        <v>0</v>
      </c>
      <c r="T106" s="15">
        <v>0</v>
      </c>
      <c r="U106" s="64">
        <v>0</v>
      </c>
      <c r="V106" s="15">
        <v>0</v>
      </c>
      <c r="W106" s="4">
        <v>0</v>
      </c>
      <c r="X106" s="15">
        <v>0</v>
      </c>
      <c r="Y106" s="39">
        <v>0</v>
      </c>
      <c r="Z106" s="15">
        <v>0</v>
      </c>
      <c r="AA106" s="4">
        <v>0</v>
      </c>
      <c r="AB106" s="15">
        <v>0</v>
      </c>
      <c r="AC106" s="4">
        <v>0</v>
      </c>
      <c r="AD106" s="15">
        <v>0</v>
      </c>
      <c r="AE106" s="64">
        <v>0</v>
      </c>
      <c r="AF106" s="15">
        <v>0</v>
      </c>
      <c r="AG106" s="39">
        <v>0</v>
      </c>
      <c r="AH106" s="15">
        <v>0</v>
      </c>
      <c r="AI106" s="64">
        <v>0</v>
      </c>
      <c r="AJ106" s="15">
        <v>0</v>
      </c>
      <c r="AK106" s="64">
        <v>0</v>
      </c>
      <c r="AL106" s="15">
        <v>0</v>
      </c>
      <c r="AM106" s="64">
        <v>0</v>
      </c>
      <c r="AN106" s="15">
        <v>0</v>
      </c>
      <c r="AO106" s="64">
        <v>0</v>
      </c>
      <c r="AP106" s="15">
        <v>0</v>
      </c>
      <c r="AQ106" s="64">
        <v>0</v>
      </c>
      <c r="AR106" s="15">
        <v>0</v>
      </c>
      <c r="AS106" s="64">
        <v>0</v>
      </c>
      <c r="AT106" s="15">
        <v>0</v>
      </c>
      <c r="AU106" s="64">
        <v>0</v>
      </c>
      <c r="AV106" s="15">
        <v>0</v>
      </c>
      <c r="AW106" s="64">
        <v>0</v>
      </c>
      <c r="AX106" s="15">
        <v>0</v>
      </c>
      <c r="AY106" s="39">
        <v>0</v>
      </c>
      <c r="AZ106" s="67">
        <v>0</v>
      </c>
      <c r="BA106" s="64">
        <v>0</v>
      </c>
      <c r="BB106" s="15">
        <v>0</v>
      </c>
      <c r="BC106" s="64">
        <v>0</v>
      </c>
      <c r="BD106" s="15">
        <v>0</v>
      </c>
      <c r="BE106" s="64">
        <v>0</v>
      </c>
      <c r="BF106" s="15">
        <v>0</v>
      </c>
      <c r="BG106" s="64">
        <v>0</v>
      </c>
      <c r="BH106" s="15">
        <v>0</v>
      </c>
      <c r="BI106" s="39">
        <v>0</v>
      </c>
      <c r="BJ106" s="15">
        <v>0</v>
      </c>
      <c r="BK106" s="39">
        <v>0</v>
      </c>
      <c r="BL106" s="89">
        <v>1</v>
      </c>
      <c r="BM106" s="4">
        <f>51-BL106</f>
        <v>50</v>
      </c>
      <c r="BN106" s="31"/>
      <c r="BO106" s="28">
        <f>G106</f>
        <v>0</v>
      </c>
      <c r="BP106" s="28">
        <f>I106</f>
        <v>0</v>
      </c>
      <c r="BQ106" s="28">
        <f>K106</f>
        <v>0</v>
      </c>
      <c r="BR106" s="28">
        <f>M106</f>
        <v>0</v>
      </c>
      <c r="BS106" s="28">
        <f>O106</f>
        <v>0</v>
      </c>
      <c r="BT106" s="28">
        <f>Q106</f>
        <v>0</v>
      </c>
      <c r="BU106" s="28">
        <f>S106</f>
        <v>0</v>
      </c>
      <c r="BV106" s="28">
        <f>U106</f>
        <v>0</v>
      </c>
      <c r="BW106" s="28">
        <f>W106</f>
        <v>0</v>
      </c>
      <c r="BX106" s="28">
        <f>Y106</f>
        <v>0</v>
      </c>
      <c r="BY106" s="28">
        <f>AA106</f>
        <v>0</v>
      </c>
      <c r="BZ106" s="28">
        <f>AC106</f>
        <v>0</v>
      </c>
      <c r="CA106" s="28">
        <f>AE106</f>
        <v>0</v>
      </c>
      <c r="CB106" s="28">
        <f>AG106</f>
        <v>0</v>
      </c>
      <c r="CC106" s="28">
        <f>AI106</f>
        <v>0</v>
      </c>
      <c r="CD106" s="28">
        <f>AK106</f>
        <v>0</v>
      </c>
      <c r="CE106" s="28">
        <f>AM106</f>
        <v>0</v>
      </c>
      <c r="CF106" s="28">
        <f>AO106</f>
        <v>0</v>
      </c>
      <c r="CG106" s="28">
        <f>AQ106</f>
        <v>0</v>
      </c>
      <c r="CH106" s="28">
        <f>AS106</f>
        <v>0</v>
      </c>
      <c r="CI106" s="28">
        <f>AU106</f>
        <v>0</v>
      </c>
      <c r="CJ106" s="28">
        <f>AW106</f>
        <v>0</v>
      </c>
      <c r="CK106" s="28">
        <f>AY106</f>
        <v>0</v>
      </c>
      <c r="CL106" s="28">
        <f>BA106</f>
        <v>0</v>
      </c>
      <c r="CM106" s="28">
        <f>BC106</f>
        <v>0</v>
      </c>
      <c r="CN106" s="28">
        <f>BE106</f>
        <v>0</v>
      </c>
      <c r="CO106" s="28">
        <f>BG106</f>
        <v>0</v>
      </c>
      <c r="CP106" s="28">
        <f>BI106</f>
        <v>0</v>
      </c>
      <c r="CQ106" s="28">
        <f>BK106</f>
        <v>0</v>
      </c>
      <c r="CR106" s="28">
        <f>BM106</f>
        <v>50</v>
      </c>
      <c r="CS106" s="29">
        <f>SUM(BO106:CR106)</f>
        <v>50</v>
      </c>
      <c r="CU106" s="17">
        <f>SMALL($BO106:$CR106,1)</f>
        <v>0</v>
      </c>
      <c r="CV106" s="17">
        <f>SMALL($BO106:$CR106,2)</f>
        <v>0</v>
      </c>
      <c r="CW106" s="17">
        <f>SMALL($BO106:$CR106,3)</f>
        <v>0</v>
      </c>
      <c r="CX106" s="17">
        <f>SMALL($BO106:$CR106,4)</f>
        <v>0</v>
      </c>
      <c r="CY106" s="17">
        <f>SMALL($BO106:$CR106,5)</f>
        <v>0</v>
      </c>
      <c r="CZ106" s="17">
        <f>SMALL($BO106:$CR106,6)</f>
        <v>0</v>
      </c>
      <c r="DA106" s="17">
        <f>SMALL($BO106:$CR106,7)</f>
        <v>0</v>
      </c>
      <c r="DB106" s="17">
        <f>SMALL($BO106:$CR106,8)</f>
        <v>0</v>
      </c>
      <c r="DC106" s="17">
        <f>SMALL($BO106:$CR106,9)</f>
        <v>0</v>
      </c>
      <c r="DD106" s="17">
        <f>SMALL($BO106:$CR106,10)</f>
        <v>0</v>
      </c>
      <c r="DE106" s="17">
        <f>SMALL($BO106:$CR106,11)</f>
        <v>0</v>
      </c>
      <c r="DF106" s="17">
        <f>SMALL($BO106:$CR106,12)</f>
        <v>0</v>
      </c>
      <c r="DG106" s="17">
        <f>SMALL($BO106:$CR106,13)</f>
        <v>0</v>
      </c>
      <c r="DH106" s="17">
        <f>SMALL($BO106:$CR106,14)</f>
        <v>0</v>
      </c>
      <c r="DI106" s="17">
        <f>SMALL($BO106:$CR106,15)</f>
        <v>0</v>
      </c>
      <c r="DJ106" s="17">
        <f>SMALL($BO106:$CR106,16)</f>
        <v>0</v>
      </c>
      <c r="DK106" s="17">
        <f>SMALL($BO106:$CR106,17)</f>
        <v>0</v>
      </c>
      <c r="DL106" s="17">
        <f>SMALL($BO106:$CR106,18)</f>
        <v>0</v>
      </c>
      <c r="DM106" s="17">
        <f>SMALL($BO106:$CR106,19)</f>
        <v>0</v>
      </c>
      <c r="DN106" s="17">
        <f>SMALL($BO106:$CR106,20)</f>
        <v>0</v>
      </c>
      <c r="DO106" s="17">
        <f>SMALL($BO106:$CR106,21)</f>
        <v>0</v>
      </c>
      <c r="DP106" s="17">
        <f>SMALL($BO106:$CR106,22)</f>
        <v>0</v>
      </c>
      <c r="DQ106" s="17">
        <f>SMALL($BO106:$CR106,23)</f>
        <v>0</v>
      </c>
      <c r="DR106" s="17">
        <f>SMALL($BO106:$CR106,24)</f>
        <v>0</v>
      </c>
      <c r="DS106" s="17">
        <f>SMALL($BO106:$CR106,25)</f>
        <v>0</v>
      </c>
      <c r="DT106">
        <f>SMALL($BO106:$CR106,26)</f>
        <v>0</v>
      </c>
      <c r="DU106">
        <f>SMALL($BO106:$CR106,27)</f>
        <v>0</v>
      </c>
      <c r="DV106">
        <f>SMALL($BO106:$CR106,28)</f>
        <v>0</v>
      </c>
      <c r="DW106">
        <f>SMALL($BO106:$CR106,29)</f>
        <v>0</v>
      </c>
      <c r="DX106">
        <f>SMALL($BO106:$CR106,30)</f>
        <v>50</v>
      </c>
    </row>
    <row r="107" spans="1:128" ht="12.75">
      <c r="A107" s="1">
        <v>99</v>
      </c>
      <c r="B107" s="13" t="s">
        <v>149</v>
      </c>
      <c r="C107" s="22"/>
      <c r="D107" s="30">
        <f>CS107-SUM($CU107:CHOOSE($CU$8,$CU107,$CV107,$CW107,$CX107,$CY107,$CZ107,$DA107,$DB107,$DC107,$DD107,$DE107,$DF107,$DG107,$DH107,$DI107,$DJ107,$DK107,$DL107,$DM107,$DN107,$DO107,$DP107,$DQ107,$DR107))</f>
        <v>50</v>
      </c>
      <c r="E107" s="63"/>
      <c r="F107" s="59">
        <v>0</v>
      </c>
      <c r="G107" s="60">
        <v>0</v>
      </c>
      <c r="H107" s="59">
        <v>0</v>
      </c>
      <c r="I107" s="60">
        <v>0</v>
      </c>
      <c r="J107" s="59">
        <v>0</v>
      </c>
      <c r="K107" s="60">
        <v>0</v>
      </c>
      <c r="L107" s="59">
        <v>0</v>
      </c>
      <c r="M107" s="60">
        <v>0</v>
      </c>
      <c r="N107" s="59">
        <v>0</v>
      </c>
      <c r="O107" s="61">
        <v>0</v>
      </c>
      <c r="P107" s="59">
        <v>0</v>
      </c>
      <c r="Q107" s="25">
        <v>0</v>
      </c>
      <c r="R107" s="59">
        <v>0</v>
      </c>
      <c r="S107" s="25">
        <v>0</v>
      </c>
      <c r="T107" s="59">
        <v>0</v>
      </c>
      <c r="U107" s="60">
        <v>0</v>
      </c>
      <c r="V107" s="59">
        <v>0</v>
      </c>
      <c r="W107" s="25">
        <v>0</v>
      </c>
      <c r="X107" s="59">
        <v>0</v>
      </c>
      <c r="Y107" s="61">
        <v>0</v>
      </c>
      <c r="Z107" s="15">
        <v>0</v>
      </c>
      <c r="AA107" s="4">
        <v>0</v>
      </c>
      <c r="AB107" s="15">
        <v>0</v>
      </c>
      <c r="AC107" s="4">
        <v>0</v>
      </c>
      <c r="AD107" s="15">
        <v>0</v>
      </c>
      <c r="AE107" s="64">
        <v>0</v>
      </c>
      <c r="AF107" s="15">
        <v>0</v>
      </c>
      <c r="AG107" s="39">
        <v>0</v>
      </c>
      <c r="AH107" s="15">
        <v>0</v>
      </c>
      <c r="AI107" s="64">
        <v>0</v>
      </c>
      <c r="AJ107" s="15">
        <v>0</v>
      </c>
      <c r="AK107" s="64">
        <v>0</v>
      </c>
      <c r="AL107" s="15">
        <v>0</v>
      </c>
      <c r="AM107" s="64">
        <v>0</v>
      </c>
      <c r="AN107" s="15">
        <v>0</v>
      </c>
      <c r="AO107" s="64">
        <v>0</v>
      </c>
      <c r="AP107" s="15">
        <v>0</v>
      </c>
      <c r="AQ107" s="64">
        <v>0</v>
      </c>
      <c r="AR107" s="15">
        <v>0</v>
      </c>
      <c r="AS107" s="64">
        <v>0</v>
      </c>
      <c r="AT107" s="59">
        <v>0</v>
      </c>
      <c r="AU107" s="64">
        <v>0</v>
      </c>
      <c r="AV107" s="59">
        <v>0</v>
      </c>
      <c r="AW107" s="60">
        <v>0</v>
      </c>
      <c r="AX107" s="59">
        <v>0</v>
      </c>
      <c r="AY107" s="61">
        <v>0</v>
      </c>
      <c r="AZ107" s="69">
        <v>0</v>
      </c>
      <c r="BA107" s="60">
        <v>0</v>
      </c>
      <c r="BB107" s="59">
        <v>0</v>
      </c>
      <c r="BC107" s="60">
        <v>0</v>
      </c>
      <c r="BD107" s="59">
        <v>0</v>
      </c>
      <c r="BE107" s="60">
        <v>0</v>
      </c>
      <c r="BF107" s="59">
        <v>0</v>
      </c>
      <c r="BG107" s="60">
        <v>0</v>
      </c>
      <c r="BH107" s="59">
        <v>0</v>
      </c>
      <c r="BI107" s="61">
        <v>0</v>
      </c>
      <c r="BJ107" s="59">
        <v>0</v>
      </c>
      <c r="BK107" s="61">
        <v>0</v>
      </c>
      <c r="BL107" s="116">
        <v>1</v>
      </c>
      <c r="BM107" s="25">
        <f>51-BL107</f>
        <v>50</v>
      </c>
      <c r="BN107" s="31"/>
      <c r="BO107" s="28">
        <f>G107</f>
        <v>0</v>
      </c>
      <c r="BP107" s="28">
        <f>I107</f>
        <v>0</v>
      </c>
      <c r="BQ107" s="28">
        <f>K107</f>
        <v>0</v>
      </c>
      <c r="BR107" s="28">
        <f>M107</f>
        <v>0</v>
      </c>
      <c r="BS107" s="28">
        <f>O107</f>
        <v>0</v>
      </c>
      <c r="BT107" s="28">
        <f>Q107</f>
        <v>0</v>
      </c>
      <c r="BU107" s="28">
        <f>S107</f>
        <v>0</v>
      </c>
      <c r="BV107" s="28">
        <f>U107</f>
        <v>0</v>
      </c>
      <c r="BW107" s="28">
        <f>W107</f>
        <v>0</v>
      </c>
      <c r="BX107" s="28">
        <f>Y107</f>
        <v>0</v>
      </c>
      <c r="BY107" s="28">
        <f>AA107</f>
        <v>0</v>
      </c>
      <c r="BZ107" s="28">
        <f>AC107</f>
        <v>0</v>
      </c>
      <c r="CA107" s="28">
        <f>AE107</f>
        <v>0</v>
      </c>
      <c r="CB107" s="28">
        <f>AG107</f>
        <v>0</v>
      </c>
      <c r="CC107" s="28">
        <f>AI107</f>
        <v>0</v>
      </c>
      <c r="CD107" s="28">
        <f>AK107</f>
        <v>0</v>
      </c>
      <c r="CE107" s="28">
        <f>AM107</f>
        <v>0</v>
      </c>
      <c r="CF107" s="28">
        <f>AO107</f>
        <v>0</v>
      </c>
      <c r="CG107" s="28">
        <f>AQ107</f>
        <v>0</v>
      </c>
      <c r="CH107" s="28">
        <f>AS107</f>
        <v>0</v>
      </c>
      <c r="CI107" s="28">
        <f>AU107</f>
        <v>0</v>
      </c>
      <c r="CJ107" s="28">
        <f>AW107</f>
        <v>0</v>
      </c>
      <c r="CK107" s="28">
        <f>AY107</f>
        <v>0</v>
      </c>
      <c r="CL107" s="28">
        <f>BA107</f>
        <v>0</v>
      </c>
      <c r="CM107" s="28">
        <f>BC107</f>
        <v>0</v>
      </c>
      <c r="CN107" s="28">
        <f>BE107</f>
        <v>0</v>
      </c>
      <c r="CO107" s="28">
        <f>BG107</f>
        <v>0</v>
      </c>
      <c r="CP107" s="28">
        <f>BI107</f>
        <v>0</v>
      </c>
      <c r="CQ107" s="28">
        <f>BK107</f>
        <v>0</v>
      </c>
      <c r="CR107" s="28">
        <f>BM107</f>
        <v>50</v>
      </c>
      <c r="CS107" s="29">
        <f>SUM(BO107:CR107)</f>
        <v>50</v>
      </c>
      <c r="CU107" s="17">
        <f>SMALL($BO107:$CR107,1)</f>
        <v>0</v>
      </c>
      <c r="CV107" s="17">
        <f>SMALL($BO107:$CR107,2)</f>
        <v>0</v>
      </c>
      <c r="CW107" s="17">
        <f>SMALL($BO107:$CR107,3)</f>
        <v>0</v>
      </c>
      <c r="CX107" s="17">
        <f>SMALL($BO107:$CR107,4)</f>
        <v>0</v>
      </c>
      <c r="CY107" s="17">
        <f>SMALL($BO107:$CR107,5)</f>
        <v>0</v>
      </c>
      <c r="CZ107" s="17">
        <f>SMALL($BO107:$CR107,6)</f>
        <v>0</v>
      </c>
      <c r="DA107" s="17">
        <f>SMALL($BO107:$CR107,7)</f>
        <v>0</v>
      </c>
      <c r="DB107" s="17">
        <f>SMALL($BO107:$CR107,8)</f>
        <v>0</v>
      </c>
      <c r="DC107" s="17">
        <f>SMALL($BO107:$CR107,9)</f>
        <v>0</v>
      </c>
      <c r="DD107" s="17">
        <f>SMALL($BO107:$CR107,10)</f>
        <v>0</v>
      </c>
      <c r="DE107" s="17">
        <f>SMALL($BO107:$CR107,11)</f>
        <v>0</v>
      </c>
      <c r="DF107" s="17">
        <f>SMALL($BO107:$CR107,12)</f>
        <v>0</v>
      </c>
      <c r="DG107" s="17">
        <f>SMALL($BO107:$CR107,13)</f>
        <v>0</v>
      </c>
      <c r="DH107" s="17">
        <f>SMALL($BO107:$CR107,14)</f>
        <v>0</v>
      </c>
      <c r="DI107" s="17">
        <f>SMALL($BO107:$CR107,15)</f>
        <v>0</v>
      </c>
      <c r="DJ107" s="17">
        <f>SMALL($BO107:$CR107,16)</f>
        <v>0</v>
      </c>
      <c r="DK107" s="17">
        <f>SMALL($BO107:$CR107,17)</f>
        <v>0</v>
      </c>
      <c r="DL107" s="17">
        <f>SMALL($BO107:$CR107,18)</f>
        <v>0</v>
      </c>
      <c r="DM107" s="17">
        <f>SMALL($BO107:$CR107,19)</f>
        <v>0</v>
      </c>
      <c r="DN107" s="17">
        <f>SMALL($BO107:$CR107,20)</f>
        <v>0</v>
      </c>
      <c r="DO107" s="17">
        <f>SMALL($BO107:$CR107,21)</f>
        <v>0</v>
      </c>
      <c r="DP107" s="17">
        <f>SMALL($BO107:$CR107,22)</f>
        <v>0</v>
      </c>
      <c r="DQ107" s="17">
        <f>SMALL($BO107:$CR107,23)</f>
        <v>0</v>
      </c>
      <c r="DR107" s="17">
        <f>SMALL($BO107:$CR107,24)</f>
        <v>0</v>
      </c>
      <c r="DS107" s="17">
        <f>SMALL($BO107:$CR107,25)</f>
        <v>0</v>
      </c>
      <c r="DT107">
        <f>SMALL($BO107:$CR107,26)</f>
        <v>0</v>
      </c>
      <c r="DU107">
        <f>SMALL($BO107:$CR107,27)</f>
        <v>0</v>
      </c>
      <c r="DV107">
        <f>SMALL($BO107:$CR107,28)</f>
        <v>0</v>
      </c>
      <c r="DW107">
        <f>SMALL($BO107:$CR107,29)</f>
        <v>0</v>
      </c>
      <c r="DX107">
        <f>SMALL($BO107:$CR107,30)</f>
        <v>50</v>
      </c>
    </row>
    <row r="108" spans="1:128" ht="12.75">
      <c r="A108" s="1">
        <v>100</v>
      </c>
      <c r="B108" t="s">
        <v>45</v>
      </c>
      <c r="C108" s="22"/>
      <c r="D108" s="30">
        <f>CS108-SUM($CU108:CHOOSE($CU$8,$CU108,$CV108,$CW108,$CX108,$CY108,$CZ108,$DA108,$DB108,$DC108,$DD108,$DE108,$DF108,$DG108,$DH108,$DI108,$DJ108,$DK108,$DL108,$DM108,$DN108,$DO108,$DP108,$DQ108,$DR108))</f>
        <v>49</v>
      </c>
      <c r="E108" s="63"/>
      <c r="F108" s="15">
        <v>0</v>
      </c>
      <c r="G108" s="64">
        <v>0</v>
      </c>
      <c r="H108" s="15">
        <v>0</v>
      </c>
      <c r="I108" s="64">
        <v>0</v>
      </c>
      <c r="J108" s="15">
        <v>0</v>
      </c>
      <c r="K108" s="64">
        <v>0</v>
      </c>
      <c r="L108" s="15">
        <v>0</v>
      </c>
      <c r="M108" s="64">
        <v>0</v>
      </c>
      <c r="N108" s="15">
        <v>0</v>
      </c>
      <c r="O108" s="39">
        <v>0</v>
      </c>
      <c r="P108" s="15">
        <v>0</v>
      </c>
      <c r="Q108" s="4">
        <v>0</v>
      </c>
      <c r="R108" s="15">
        <v>0</v>
      </c>
      <c r="S108" s="4">
        <v>0</v>
      </c>
      <c r="T108" s="15">
        <v>0</v>
      </c>
      <c r="U108" s="64">
        <v>0</v>
      </c>
      <c r="V108" s="15">
        <v>0</v>
      </c>
      <c r="W108" s="4">
        <v>0</v>
      </c>
      <c r="X108" s="15">
        <v>0</v>
      </c>
      <c r="Y108" s="39">
        <v>0</v>
      </c>
      <c r="Z108" s="15">
        <v>0</v>
      </c>
      <c r="AA108" s="4">
        <v>0</v>
      </c>
      <c r="AB108" s="15">
        <v>0</v>
      </c>
      <c r="AC108" s="4">
        <v>0</v>
      </c>
      <c r="AD108" s="15">
        <v>0</v>
      </c>
      <c r="AE108" s="64">
        <v>0</v>
      </c>
      <c r="AF108" s="15">
        <v>0</v>
      </c>
      <c r="AG108" s="39">
        <v>0</v>
      </c>
      <c r="AH108" s="15">
        <v>0</v>
      </c>
      <c r="AI108" s="64">
        <v>0</v>
      </c>
      <c r="AJ108" s="15">
        <v>0</v>
      </c>
      <c r="AK108" s="64">
        <v>0</v>
      </c>
      <c r="AL108" s="15">
        <v>0</v>
      </c>
      <c r="AM108" s="64">
        <v>0</v>
      </c>
      <c r="AN108" s="15">
        <v>0</v>
      </c>
      <c r="AO108" s="64">
        <v>0</v>
      </c>
      <c r="AP108" s="15">
        <v>0</v>
      </c>
      <c r="AQ108" s="64">
        <v>0</v>
      </c>
      <c r="AR108" s="15">
        <v>0</v>
      </c>
      <c r="AS108" s="64">
        <v>0</v>
      </c>
      <c r="AT108" s="15">
        <v>0</v>
      </c>
      <c r="AU108" s="64">
        <v>0</v>
      </c>
      <c r="AV108" s="15">
        <v>0</v>
      </c>
      <c r="AW108" s="64">
        <v>0</v>
      </c>
      <c r="AX108" s="15">
        <v>0</v>
      </c>
      <c r="AY108" s="39">
        <v>0</v>
      </c>
      <c r="AZ108" s="67">
        <v>0</v>
      </c>
      <c r="BA108" s="64">
        <v>0</v>
      </c>
      <c r="BB108" s="15">
        <v>0</v>
      </c>
      <c r="BC108" s="64">
        <v>0</v>
      </c>
      <c r="BD108" s="15">
        <v>0</v>
      </c>
      <c r="BE108" s="64">
        <v>0</v>
      </c>
      <c r="BF108" s="15">
        <v>0</v>
      </c>
      <c r="BG108" s="64">
        <v>0</v>
      </c>
      <c r="BH108" s="15">
        <v>0</v>
      </c>
      <c r="BI108" s="39">
        <v>0</v>
      </c>
      <c r="BJ108" s="15">
        <v>0</v>
      </c>
      <c r="BK108" s="39">
        <v>0</v>
      </c>
      <c r="BL108" s="53">
        <v>2</v>
      </c>
      <c r="BM108" s="25">
        <f>51-BL108</f>
        <v>49</v>
      </c>
      <c r="BN108" s="31"/>
      <c r="BO108" s="28">
        <f>G108</f>
        <v>0</v>
      </c>
      <c r="BP108" s="28">
        <f>I108</f>
        <v>0</v>
      </c>
      <c r="BQ108" s="28">
        <f>K108</f>
        <v>0</v>
      </c>
      <c r="BR108" s="28">
        <f>M108</f>
        <v>0</v>
      </c>
      <c r="BS108" s="28">
        <f>O108</f>
        <v>0</v>
      </c>
      <c r="BT108" s="28">
        <f>Q108</f>
        <v>0</v>
      </c>
      <c r="BU108" s="28">
        <f>S108</f>
        <v>0</v>
      </c>
      <c r="BV108" s="28">
        <f>U108</f>
        <v>0</v>
      </c>
      <c r="BW108" s="28">
        <f>W108</f>
        <v>0</v>
      </c>
      <c r="BX108" s="28">
        <f>Y108</f>
        <v>0</v>
      </c>
      <c r="BY108" s="28">
        <f>AA108</f>
        <v>0</v>
      </c>
      <c r="BZ108" s="28">
        <f>AC108</f>
        <v>0</v>
      </c>
      <c r="CA108" s="28">
        <f>AE108</f>
        <v>0</v>
      </c>
      <c r="CB108" s="28">
        <f>AG108</f>
        <v>0</v>
      </c>
      <c r="CC108" s="28">
        <f>AI108</f>
        <v>0</v>
      </c>
      <c r="CD108" s="28">
        <f>AK108</f>
        <v>0</v>
      </c>
      <c r="CE108" s="28">
        <f>AM108</f>
        <v>0</v>
      </c>
      <c r="CF108" s="28">
        <f>AO108</f>
        <v>0</v>
      </c>
      <c r="CG108" s="28">
        <f>AQ108</f>
        <v>0</v>
      </c>
      <c r="CH108" s="28">
        <f>AS108</f>
        <v>0</v>
      </c>
      <c r="CI108" s="28">
        <f>AU108</f>
        <v>0</v>
      </c>
      <c r="CJ108" s="28">
        <f>AW108</f>
        <v>0</v>
      </c>
      <c r="CK108" s="28">
        <f>AY108</f>
        <v>0</v>
      </c>
      <c r="CL108" s="28">
        <f>BA108</f>
        <v>0</v>
      </c>
      <c r="CM108" s="28">
        <f>BC108</f>
        <v>0</v>
      </c>
      <c r="CN108" s="28">
        <f>BE108</f>
        <v>0</v>
      </c>
      <c r="CO108" s="28">
        <f>BG108</f>
        <v>0</v>
      </c>
      <c r="CP108" s="28">
        <f>BI108</f>
        <v>0</v>
      </c>
      <c r="CQ108" s="28">
        <f>BK108</f>
        <v>0</v>
      </c>
      <c r="CR108" s="28">
        <f>BM108</f>
        <v>49</v>
      </c>
      <c r="CS108" s="29">
        <f>SUM(BO108:CR108)</f>
        <v>49</v>
      </c>
      <c r="CU108" s="17">
        <f>SMALL($BO108:$CR108,1)</f>
        <v>0</v>
      </c>
      <c r="CV108" s="17">
        <f>SMALL($BO108:$CR108,2)</f>
        <v>0</v>
      </c>
      <c r="CW108" s="17">
        <f>SMALL($BO108:$CR108,3)</f>
        <v>0</v>
      </c>
      <c r="CX108" s="17">
        <f>SMALL($BO108:$CR108,4)</f>
        <v>0</v>
      </c>
      <c r="CY108" s="17">
        <f>SMALL($BO108:$CR108,5)</f>
        <v>0</v>
      </c>
      <c r="CZ108" s="17">
        <f>SMALL($BO108:$CR108,6)</f>
        <v>0</v>
      </c>
      <c r="DA108" s="17">
        <f>SMALL($BO108:$CR108,7)</f>
        <v>0</v>
      </c>
      <c r="DB108" s="17">
        <f>SMALL($BO108:$CR108,8)</f>
        <v>0</v>
      </c>
      <c r="DC108" s="17">
        <f>SMALL($BO108:$CR108,9)</f>
        <v>0</v>
      </c>
      <c r="DD108" s="17">
        <f>SMALL($BO108:$CR108,10)</f>
        <v>0</v>
      </c>
      <c r="DE108" s="17">
        <f>SMALL($BO108:$CR108,11)</f>
        <v>0</v>
      </c>
      <c r="DF108" s="17">
        <f>SMALL($BO108:$CR108,12)</f>
        <v>0</v>
      </c>
      <c r="DG108" s="17">
        <f>SMALL($BO108:$CR108,13)</f>
        <v>0</v>
      </c>
      <c r="DH108" s="17">
        <f>SMALL($BO108:$CR108,14)</f>
        <v>0</v>
      </c>
      <c r="DI108" s="17">
        <f>SMALL($BO108:$CR108,15)</f>
        <v>0</v>
      </c>
      <c r="DJ108" s="17">
        <f>SMALL($BO108:$CR108,16)</f>
        <v>0</v>
      </c>
      <c r="DK108" s="17">
        <f>SMALL($BO108:$CR108,17)</f>
        <v>0</v>
      </c>
      <c r="DL108" s="17">
        <f>SMALL($BO108:$CR108,18)</f>
        <v>0</v>
      </c>
      <c r="DM108" s="17">
        <f>SMALL($BO108:$CR108,19)</f>
        <v>0</v>
      </c>
      <c r="DN108" s="17">
        <f>SMALL($BO108:$CR108,20)</f>
        <v>0</v>
      </c>
      <c r="DO108" s="17">
        <f>SMALL($BO108:$CR108,21)</f>
        <v>0</v>
      </c>
      <c r="DP108" s="17">
        <f>SMALL($BO108:$CR108,22)</f>
        <v>0</v>
      </c>
      <c r="DQ108" s="17">
        <f>SMALL($BO108:$CR108,23)</f>
        <v>0</v>
      </c>
      <c r="DR108" s="17">
        <f>SMALL($BO108:$CR108,24)</f>
        <v>0</v>
      </c>
      <c r="DS108" s="17">
        <f>SMALL($BO108:$CR108,25)</f>
        <v>0</v>
      </c>
      <c r="DT108">
        <f>SMALL($BO108:$CR108,26)</f>
        <v>0</v>
      </c>
      <c r="DU108">
        <f>SMALL($BO108:$CR108,27)</f>
        <v>0</v>
      </c>
      <c r="DV108">
        <f>SMALL($BO108:$CR108,28)</f>
        <v>0</v>
      </c>
      <c r="DW108">
        <f>SMALL($BO108:$CR108,29)</f>
        <v>0</v>
      </c>
      <c r="DX108">
        <f>SMALL($BO108:$CR108,30)</f>
        <v>49</v>
      </c>
    </row>
    <row r="109" spans="1:128" ht="12.75">
      <c r="A109" s="1">
        <v>101</v>
      </c>
      <c r="B109" s="13" t="s">
        <v>150</v>
      </c>
      <c r="C109" s="22"/>
      <c r="D109" s="30">
        <f>CS109-SUM($CU109:CHOOSE($CU$8,$CU109,$CV109,$CW109,$CX109,$CY109,$CZ109,$DA109,$DB109,$DC109,$DD109,$DE109,$DF109,$DG109,$DH109,$DI109,$DJ109,$DK109,$DL109,$DM109,$DN109,$DO109,$DP109,$DQ109,$DR109))</f>
        <v>49</v>
      </c>
      <c r="E109" s="63"/>
      <c r="F109" s="59">
        <v>0</v>
      </c>
      <c r="G109" s="60">
        <v>0</v>
      </c>
      <c r="H109" s="59">
        <v>0</v>
      </c>
      <c r="I109" s="60">
        <v>0</v>
      </c>
      <c r="J109" s="59">
        <v>0</v>
      </c>
      <c r="K109" s="60">
        <v>0</v>
      </c>
      <c r="L109" s="59">
        <v>0</v>
      </c>
      <c r="M109" s="60">
        <v>0</v>
      </c>
      <c r="N109" s="59">
        <v>0</v>
      </c>
      <c r="O109" s="61">
        <v>0</v>
      </c>
      <c r="P109" s="59">
        <v>0</v>
      </c>
      <c r="Q109" s="25">
        <v>0</v>
      </c>
      <c r="R109" s="59">
        <v>0</v>
      </c>
      <c r="S109" s="25">
        <v>0</v>
      </c>
      <c r="T109" s="59">
        <v>0</v>
      </c>
      <c r="U109" s="60">
        <v>0</v>
      </c>
      <c r="V109" s="59">
        <v>0</v>
      </c>
      <c r="W109" s="25">
        <v>0</v>
      </c>
      <c r="X109" s="59">
        <v>0</v>
      </c>
      <c r="Y109" s="61">
        <v>0</v>
      </c>
      <c r="Z109" s="15">
        <v>0</v>
      </c>
      <c r="AA109" s="4">
        <v>0</v>
      </c>
      <c r="AB109" s="15">
        <v>0</v>
      </c>
      <c r="AC109" s="4">
        <v>0</v>
      </c>
      <c r="AD109" s="15">
        <v>0</v>
      </c>
      <c r="AE109" s="64">
        <v>0</v>
      </c>
      <c r="AF109" s="15">
        <v>0</v>
      </c>
      <c r="AG109" s="39">
        <v>0</v>
      </c>
      <c r="AH109" s="15">
        <v>0</v>
      </c>
      <c r="AI109" s="64">
        <v>0</v>
      </c>
      <c r="AJ109" s="15">
        <v>0</v>
      </c>
      <c r="AK109" s="64">
        <v>0</v>
      </c>
      <c r="AL109" s="15">
        <v>0</v>
      </c>
      <c r="AM109" s="64">
        <v>0</v>
      </c>
      <c r="AN109" s="15">
        <v>0</v>
      </c>
      <c r="AO109" s="64">
        <v>0</v>
      </c>
      <c r="AP109" s="15">
        <v>0</v>
      </c>
      <c r="AQ109" s="64">
        <v>0</v>
      </c>
      <c r="AR109" s="15">
        <v>0</v>
      </c>
      <c r="AS109" s="64">
        <v>0</v>
      </c>
      <c r="AT109" s="59">
        <v>0</v>
      </c>
      <c r="AU109" s="64">
        <v>0</v>
      </c>
      <c r="AV109" s="59">
        <v>0</v>
      </c>
      <c r="AW109" s="60">
        <v>0</v>
      </c>
      <c r="AX109" s="59">
        <v>0</v>
      </c>
      <c r="AY109" s="61">
        <v>0</v>
      </c>
      <c r="AZ109" s="69">
        <v>0</v>
      </c>
      <c r="BA109" s="60">
        <v>0</v>
      </c>
      <c r="BB109" s="59">
        <v>0</v>
      </c>
      <c r="BC109" s="60">
        <v>0</v>
      </c>
      <c r="BD109" s="59">
        <v>0</v>
      </c>
      <c r="BE109" s="60">
        <v>0</v>
      </c>
      <c r="BF109" s="59">
        <v>0</v>
      </c>
      <c r="BG109" s="60">
        <v>0</v>
      </c>
      <c r="BH109" s="59">
        <v>0</v>
      </c>
      <c r="BI109" s="61">
        <v>0</v>
      </c>
      <c r="BJ109" s="59">
        <v>0</v>
      </c>
      <c r="BK109" s="61">
        <v>0</v>
      </c>
      <c r="BL109" s="116">
        <v>2</v>
      </c>
      <c r="BM109" s="25">
        <f>51-BL109</f>
        <v>49</v>
      </c>
      <c r="BN109" s="31"/>
      <c r="BO109" s="28">
        <f>G109</f>
        <v>0</v>
      </c>
      <c r="BP109" s="28">
        <f>I109</f>
        <v>0</v>
      </c>
      <c r="BQ109" s="28">
        <f>K109</f>
        <v>0</v>
      </c>
      <c r="BR109" s="28">
        <f>M109</f>
        <v>0</v>
      </c>
      <c r="BS109" s="28">
        <f>O109</f>
        <v>0</v>
      </c>
      <c r="BT109" s="28">
        <f>Q109</f>
        <v>0</v>
      </c>
      <c r="BU109" s="28">
        <f>S109</f>
        <v>0</v>
      </c>
      <c r="BV109" s="28">
        <f>U109</f>
        <v>0</v>
      </c>
      <c r="BW109" s="28">
        <f>W109</f>
        <v>0</v>
      </c>
      <c r="BX109" s="28">
        <f>Y109</f>
        <v>0</v>
      </c>
      <c r="BY109" s="28">
        <f>AA109</f>
        <v>0</v>
      </c>
      <c r="BZ109" s="28">
        <f>AC109</f>
        <v>0</v>
      </c>
      <c r="CA109" s="28">
        <f>AE109</f>
        <v>0</v>
      </c>
      <c r="CB109" s="28">
        <f>AG109</f>
        <v>0</v>
      </c>
      <c r="CC109" s="28">
        <f>AI109</f>
        <v>0</v>
      </c>
      <c r="CD109" s="28">
        <f>AK109</f>
        <v>0</v>
      </c>
      <c r="CE109" s="28">
        <f>AM109</f>
        <v>0</v>
      </c>
      <c r="CF109" s="28">
        <f>AO109</f>
        <v>0</v>
      </c>
      <c r="CG109" s="28">
        <f>AQ109</f>
        <v>0</v>
      </c>
      <c r="CH109" s="28">
        <f>AS109</f>
        <v>0</v>
      </c>
      <c r="CI109" s="28">
        <f>AU109</f>
        <v>0</v>
      </c>
      <c r="CJ109" s="28">
        <f>AW109</f>
        <v>0</v>
      </c>
      <c r="CK109" s="28">
        <f>AY109</f>
        <v>0</v>
      </c>
      <c r="CL109" s="28">
        <f>BA109</f>
        <v>0</v>
      </c>
      <c r="CM109" s="28">
        <f>BC109</f>
        <v>0</v>
      </c>
      <c r="CN109" s="28">
        <f>BE109</f>
        <v>0</v>
      </c>
      <c r="CO109" s="28">
        <f>BG109</f>
        <v>0</v>
      </c>
      <c r="CP109" s="28">
        <f>BI109</f>
        <v>0</v>
      </c>
      <c r="CQ109" s="28">
        <f>BK109</f>
        <v>0</v>
      </c>
      <c r="CR109" s="28">
        <f>BM109</f>
        <v>49</v>
      </c>
      <c r="CS109" s="29">
        <f>SUM(BO109:CR109)</f>
        <v>49</v>
      </c>
      <c r="CU109" s="17">
        <f>SMALL($BO109:$CR109,1)</f>
        <v>0</v>
      </c>
      <c r="CV109" s="17">
        <f>SMALL($BO109:$CR109,2)</f>
        <v>0</v>
      </c>
      <c r="CW109" s="17">
        <f>SMALL($BO109:$CR109,3)</f>
        <v>0</v>
      </c>
      <c r="CX109" s="17">
        <f>SMALL($BO109:$CR109,4)</f>
        <v>0</v>
      </c>
      <c r="CY109" s="17">
        <f>SMALL($BO109:$CR109,5)</f>
        <v>0</v>
      </c>
      <c r="CZ109" s="17">
        <f>SMALL($BO109:$CR109,6)</f>
        <v>0</v>
      </c>
      <c r="DA109" s="17">
        <f>SMALL($BO109:$CR109,7)</f>
        <v>0</v>
      </c>
      <c r="DB109" s="17">
        <f>SMALL($BO109:$CR109,8)</f>
        <v>0</v>
      </c>
      <c r="DC109" s="17">
        <f>SMALL($BO109:$CR109,9)</f>
        <v>0</v>
      </c>
      <c r="DD109" s="17">
        <f>SMALL($BO109:$CR109,10)</f>
        <v>0</v>
      </c>
      <c r="DE109" s="17">
        <f>SMALL($BO109:$CR109,11)</f>
        <v>0</v>
      </c>
      <c r="DF109" s="17">
        <f>SMALL($BO109:$CR109,12)</f>
        <v>0</v>
      </c>
      <c r="DG109" s="17">
        <f>SMALL($BO109:$CR109,13)</f>
        <v>0</v>
      </c>
      <c r="DH109" s="17">
        <f>SMALL($BO109:$CR109,14)</f>
        <v>0</v>
      </c>
      <c r="DI109" s="17">
        <f>SMALL($BO109:$CR109,15)</f>
        <v>0</v>
      </c>
      <c r="DJ109" s="17">
        <f>SMALL($BO109:$CR109,16)</f>
        <v>0</v>
      </c>
      <c r="DK109" s="17">
        <f>SMALL($BO109:$CR109,17)</f>
        <v>0</v>
      </c>
      <c r="DL109" s="17">
        <f>SMALL($BO109:$CR109,18)</f>
        <v>0</v>
      </c>
      <c r="DM109" s="17">
        <f>SMALL($BO109:$CR109,19)</f>
        <v>0</v>
      </c>
      <c r="DN109" s="17">
        <f>SMALL($BO109:$CR109,20)</f>
        <v>0</v>
      </c>
      <c r="DO109" s="17">
        <f>SMALL($BO109:$CR109,21)</f>
        <v>0</v>
      </c>
      <c r="DP109" s="17">
        <f>SMALL($BO109:$CR109,22)</f>
        <v>0</v>
      </c>
      <c r="DQ109" s="17">
        <f>SMALL($BO109:$CR109,23)</f>
        <v>0</v>
      </c>
      <c r="DR109" s="17">
        <f>SMALL($BO109:$CR109,24)</f>
        <v>0</v>
      </c>
      <c r="DS109" s="17">
        <f>SMALL($BO109:$CR109,25)</f>
        <v>0</v>
      </c>
      <c r="DT109">
        <f>SMALL($BO109:$CR109,26)</f>
        <v>0</v>
      </c>
      <c r="DU109">
        <f>SMALL($BO109:$CR109,27)</f>
        <v>0</v>
      </c>
      <c r="DV109">
        <f>SMALL($BO109:$CR109,28)</f>
        <v>0</v>
      </c>
      <c r="DW109">
        <f>SMALL($BO109:$CR109,29)</f>
        <v>0</v>
      </c>
      <c r="DX109">
        <f>SMALL($BO109:$CR109,30)</f>
        <v>49</v>
      </c>
    </row>
    <row r="110" spans="1:128" ht="12.75">
      <c r="A110" s="1">
        <v>102</v>
      </c>
      <c r="B110" t="s">
        <v>112</v>
      </c>
      <c r="C110" s="22"/>
      <c r="D110" s="30">
        <f>CS110-SUM($CU110:CHOOSE($CU$8,$CU110,$CV110,$CW110,$CX110,$CY110,$CZ110,$DA110,$DB110,$DC110,$DD110,$DE110,$DF110,$DG110,$DH110,$DI110,$DJ110,$DK110,$DL110,$DM110,$DN110,$DO110,$DP110,$DQ110,$DR110))</f>
        <v>47</v>
      </c>
      <c r="E110" s="63"/>
      <c r="F110" s="15">
        <v>0</v>
      </c>
      <c r="G110" s="64">
        <v>0</v>
      </c>
      <c r="H110" s="15">
        <v>0</v>
      </c>
      <c r="I110" s="64">
        <v>0</v>
      </c>
      <c r="J110" s="15">
        <v>0</v>
      </c>
      <c r="K110" s="64">
        <v>0</v>
      </c>
      <c r="L110" s="15">
        <v>0</v>
      </c>
      <c r="M110" s="64">
        <v>0</v>
      </c>
      <c r="N110" s="15">
        <v>0</v>
      </c>
      <c r="O110" s="39">
        <v>0</v>
      </c>
      <c r="P110" s="15">
        <v>0</v>
      </c>
      <c r="Q110" s="4">
        <v>0</v>
      </c>
      <c r="R110" s="15">
        <v>0</v>
      </c>
      <c r="S110" s="4">
        <v>0</v>
      </c>
      <c r="T110" s="15">
        <v>0</v>
      </c>
      <c r="U110" s="64">
        <v>0</v>
      </c>
      <c r="V110" s="15">
        <v>0</v>
      </c>
      <c r="W110" s="4">
        <v>0</v>
      </c>
      <c r="X110" s="15">
        <v>0</v>
      </c>
      <c r="Y110" s="39">
        <v>0</v>
      </c>
      <c r="Z110" s="15">
        <v>51</v>
      </c>
      <c r="AA110" s="4">
        <f>51-Z110</f>
        <v>0</v>
      </c>
      <c r="AB110" s="15">
        <v>51</v>
      </c>
      <c r="AC110" s="4">
        <f>51-AB110</f>
        <v>0</v>
      </c>
      <c r="AD110" s="15">
        <v>50</v>
      </c>
      <c r="AE110" s="64">
        <f>51-AD110</f>
        <v>1</v>
      </c>
      <c r="AF110" s="15">
        <v>51</v>
      </c>
      <c r="AG110" s="39">
        <f>51-AF110</f>
        <v>0</v>
      </c>
      <c r="AH110" s="15">
        <v>0</v>
      </c>
      <c r="AI110" s="64">
        <v>0</v>
      </c>
      <c r="AJ110" s="15">
        <v>0</v>
      </c>
      <c r="AK110" s="64">
        <v>0</v>
      </c>
      <c r="AL110" s="15">
        <v>0</v>
      </c>
      <c r="AM110" s="64">
        <v>0</v>
      </c>
      <c r="AN110" s="15">
        <v>0</v>
      </c>
      <c r="AO110" s="64">
        <v>0</v>
      </c>
      <c r="AP110" s="15">
        <v>0</v>
      </c>
      <c r="AQ110" s="64">
        <v>0</v>
      </c>
      <c r="AR110" s="15">
        <v>0</v>
      </c>
      <c r="AS110" s="64">
        <v>0</v>
      </c>
      <c r="AT110" s="15">
        <v>0</v>
      </c>
      <c r="AU110" s="64">
        <v>0</v>
      </c>
      <c r="AV110" s="15">
        <v>0</v>
      </c>
      <c r="AW110" s="64">
        <v>0</v>
      </c>
      <c r="AX110" s="15">
        <v>0</v>
      </c>
      <c r="AY110" s="39">
        <v>0</v>
      </c>
      <c r="AZ110" s="67">
        <v>0</v>
      </c>
      <c r="BA110" s="64">
        <v>0</v>
      </c>
      <c r="BB110" s="15">
        <v>0</v>
      </c>
      <c r="BC110" s="64">
        <v>0</v>
      </c>
      <c r="BD110" s="15">
        <v>0</v>
      </c>
      <c r="BE110" s="64">
        <v>0</v>
      </c>
      <c r="BF110" s="15">
        <v>0</v>
      </c>
      <c r="BG110" s="64">
        <v>0</v>
      </c>
      <c r="BH110" s="15">
        <v>0</v>
      </c>
      <c r="BI110" s="39">
        <v>0</v>
      </c>
      <c r="BJ110" s="15">
        <v>0</v>
      </c>
      <c r="BK110" s="39">
        <v>0</v>
      </c>
      <c r="BL110" s="57">
        <v>5</v>
      </c>
      <c r="BM110" s="4">
        <f>51-BL110</f>
        <v>46</v>
      </c>
      <c r="BN110" s="31"/>
      <c r="BO110" s="28">
        <f>G110</f>
        <v>0</v>
      </c>
      <c r="BP110" s="28">
        <f>I110</f>
        <v>0</v>
      </c>
      <c r="BQ110" s="28">
        <f>K110</f>
        <v>0</v>
      </c>
      <c r="BR110" s="28">
        <f>M110</f>
        <v>0</v>
      </c>
      <c r="BS110" s="28">
        <f>O110</f>
        <v>0</v>
      </c>
      <c r="BT110" s="28">
        <f>Q110</f>
        <v>0</v>
      </c>
      <c r="BU110" s="28">
        <f>S110</f>
        <v>0</v>
      </c>
      <c r="BV110" s="28">
        <f>U110</f>
        <v>0</v>
      </c>
      <c r="BW110" s="28">
        <f>W110</f>
        <v>0</v>
      </c>
      <c r="BX110" s="28">
        <f>Y110</f>
        <v>0</v>
      </c>
      <c r="BY110" s="28">
        <f>AA110</f>
        <v>0</v>
      </c>
      <c r="BZ110" s="28">
        <f>AC110</f>
        <v>0</v>
      </c>
      <c r="CA110" s="28">
        <f>AE110</f>
        <v>1</v>
      </c>
      <c r="CB110" s="28">
        <f>AG110</f>
        <v>0</v>
      </c>
      <c r="CC110" s="28">
        <f>AI110</f>
        <v>0</v>
      </c>
      <c r="CD110" s="28">
        <f>AK110</f>
        <v>0</v>
      </c>
      <c r="CE110" s="28">
        <f>AM110</f>
        <v>0</v>
      </c>
      <c r="CF110" s="28">
        <f>AO110</f>
        <v>0</v>
      </c>
      <c r="CG110" s="28">
        <f>AQ110</f>
        <v>0</v>
      </c>
      <c r="CH110" s="28">
        <f>AS110</f>
        <v>0</v>
      </c>
      <c r="CI110" s="28">
        <f>AU110</f>
        <v>0</v>
      </c>
      <c r="CJ110" s="28">
        <f>AW110</f>
        <v>0</v>
      </c>
      <c r="CK110" s="28">
        <f>AY110</f>
        <v>0</v>
      </c>
      <c r="CL110" s="28">
        <f>BA110</f>
        <v>0</v>
      </c>
      <c r="CM110" s="28">
        <f>BC110</f>
        <v>0</v>
      </c>
      <c r="CN110" s="28">
        <f>BE110</f>
        <v>0</v>
      </c>
      <c r="CO110" s="28">
        <f>BG110</f>
        <v>0</v>
      </c>
      <c r="CP110" s="28">
        <f>BI110</f>
        <v>0</v>
      </c>
      <c r="CQ110" s="28">
        <f>BK110</f>
        <v>0</v>
      </c>
      <c r="CR110" s="28">
        <f>BM110</f>
        <v>46</v>
      </c>
      <c r="CS110" s="29">
        <f>SUM(BO110:CR110)</f>
        <v>47</v>
      </c>
      <c r="CU110" s="17">
        <f>SMALL($BO110:$CR110,1)</f>
        <v>0</v>
      </c>
      <c r="CV110" s="17">
        <f>SMALL($BO110:$CR110,2)</f>
        <v>0</v>
      </c>
      <c r="CW110" s="17">
        <f>SMALL($BO110:$CR110,3)</f>
        <v>0</v>
      </c>
      <c r="CX110" s="17">
        <f>SMALL($BO110:$CR110,4)</f>
        <v>0</v>
      </c>
      <c r="CY110" s="17">
        <f>SMALL($BO110:$CR110,5)</f>
        <v>0</v>
      </c>
      <c r="CZ110" s="17">
        <f>SMALL($BO110:$CR110,6)</f>
        <v>0</v>
      </c>
      <c r="DA110" s="17">
        <f>SMALL($BO110:$CR110,7)</f>
        <v>0</v>
      </c>
      <c r="DB110" s="17">
        <f>SMALL($BO110:$CR110,8)</f>
        <v>0</v>
      </c>
      <c r="DC110" s="17">
        <f>SMALL($BO110:$CR110,9)</f>
        <v>0</v>
      </c>
      <c r="DD110" s="17">
        <f>SMALL($BO110:$CR110,10)</f>
        <v>0</v>
      </c>
      <c r="DE110" s="17">
        <f>SMALL($BO110:$CR110,11)</f>
        <v>0</v>
      </c>
      <c r="DF110" s="17">
        <f>SMALL($BO110:$CR110,12)</f>
        <v>0</v>
      </c>
      <c r="DG110" s="17">
        <f>SMALL($BO110:$CR110,13)</f>
        <v>0</v>
      </c>
      <c r="DH110" s="17">
        <f>SMALL($BO110:$CR110,14)</f>
        <v>0</v>
      </c>
      <c r="DI110" s="17">
        <f>SMALL($BO110:$CR110,15)</f>
        <v>0</v>
      </c>
      <c r="DJ110" s="17">
        <f>SMALL($BO110:$CR110,16)</f>
        <v>0</v>
      </c>
      <c r="DK110" s="17">
        <f>SMALL($BO110:$CR110,17)</f>
        <v>0</v>
      </c>
      <c r="DL110" s="17">
        <f>SMALL($BO110:$CR110,18)</f>
        <v>0</v>
      </c>
      <c r="DM110" s="17">
        <f>SMALL($BO110:$CR110,19)</f>
        <v>0</v>
      </c>
      <c r="DN110" s="17">
        <f>SMALL($BO110:$CR110,20)</f>
        <v>0</v>
      </c>
      <c r="DO110" s="17">
        <f>SMALL($BO110:$CR110,21)</f>
        <v>0</v>
      </c>
      <c r="DP110" s="17">
        <f>SMALL($BO110:$CR110,22)</f>
        <v>0</v>
      </c>
      <c r="DQ110" s="17">
        <f>SMALL($BO110:$CR110,23)</f>
        <v>0</v>
      </c>
      <c r="DR110" s="17">
        <f>SMALL($BO110:$CR110,24)</f>
        <v>0</v>
      </c>
      <c r="DS110" s="17">
        <f>SMALL($BO110:$CR110,25)</f>
        <v>0</v>
      </c>
      <c r="DT110">
        <f>SMALL($BO110:$CR110,26)</f>
        <v>0</v>
      </c>
      <c r="DU110">
        <f>SMALL($BO110:$CR110,27)</f>
        <v>0</v>
      </c>
      <c r="DV110">
        <f>SMALL($BO110:$CR110,28)</f>
        <v>0</v>
      </c>
      <c r="DW110">
        <f>SMALL($BO110:$CR110,29)</f>
        <v>1</v>
      </c>
      <c r="DX110">
        <f>SMALL($BO110:$CR110,30)</f>
        <v>46</v>
      </c>
    </row>
    <row r="111" spans="1:128" ht="12.75">
      <c r="A111" s="1">
        <v>103</v>
      </c>
      <c r="B111" s="1" t="s">
        <v>84</v>
      </c>
      <c r="C111" s="22"/>
      <c r="D111" s="30">
        <f>CS111-SUM($CU111:CHOOSE($CU$8,$CU111,$CV111,$CW111,$CX111,$CY111,$CZ111,$DA111,$DB111,$DC111,$DD111,$DE111,$DF111,$DG111,$DH111,$DI111,$DJ111,$DK111,$DL111,$DM111,$DN111,$DO111,$DP111,$DQ111,$DR111))</f>
        <v>45</v>
      </c>
      <c r="E111" s="63"/>
      <c r="F111" s="15">
        <v>0</v>
      </c>
      <c r="G111" s="64">
        <v>0</v>
      </c>
      <c r="H111" s="15">
        <v>0</v>
      </c>
      <c r="I111" s="64">
        <v>0</v>
      </c>
      <c r="J111" s="15">
        <v>0</v>
      </c>
      <c r="K111" s="64">
        <v>0</v>
      </c>
      <c r="L111" s="15">
        <v>0</v>
      </c>
      <c r="M111" s="64">
        <v>0</v>
      </c>
      <c r="N111" s="15">
        <v>0</v>
      </c>
      <c r="O111" s="39">
        <v>0</v>
      </c>
      <c r="P111" s="15">
        <v>0</v>
      </c>
      <c r="Q111" s="4">
        <v>0</v>
      </c>
      <c r="R111" s="15">
        <v>0</v>
      </c>
      <c r="S111" s="4">
        <v>0</v>
      </c>
      <c r="T111" s="15">
        <v>0</v>
      </c>
      <c r="U111" s="64">
        <v>0</v>
      </c>
      <c r="V111" s="15">
        <v>0</v>
      </c>
      <c r="W111" s="4">
        <v>0</v>
      </c>
      <c r="X111" s="15">
        <v>0</v>
      </c>
      <c r="Y111" s="39">
        <v>0</v>
      </c>
      <c r="Z111" s="15">
        <v>0</v>
      </c>
      <c r="AA111" s="4">
        <v>0</v>
      </c>
      <c r="AB111" s="15">
        <v>0</v>
      </c>
      <c r="AC111" s="4">
        <v>0</v>
      </c>
      <c r="AD111" s="15">
        <v>0</v>
      </c>
      <c r="AE111" s="64">
        <v>0</v>
      </c>
      <c r="AF111" s="15">
        <v>0</v>
      </c>
      <c r="AG111" s="39">
        <v>0</v>
      </c>
      <c r="AH111" s="15">
        <v>0</v>
      </c>
      <c r="AI111" s="64">
        <v>0</v>
      </c>
      <c r="AJ111" s="15">
        <v>0</v>
      </c>
      <c r="AK111" s="64">
        <v>0</v>
      </c>
      <c r="AL111" s="15">
        <v>0</v>
      </c>
      <c r="AM111" s="64">
        <v>0</v>
      </c>
      <c r="AN111" s="15">
        <v>0</v>
      </c>
      <c r="AO111" s="64">
        <v>0</v>
      </c>
      <c r="AP111" s="15">
        <v>0</v>
      </c>
      <c r="AQ111" s="64">
        <v>0</v>
      </c>
      <c r="AR111" s="15">
        <v>0</v>
      </c>
      <c r="AS111" s="64">
        <v>0</v>
      </c>
      <c r="AT111" s="15">
        <v>0</v>
      </c>
      <c r="AU111" s="64">
        <v>0</v>
      </c>
      <c r="AV111" s="15">
        <v>0</v>
      </c>
      <c r="AW111" s="64">
        <v>0</v>
      </c>
      <c r="AX111" s="15">
        <v>0</v>
      </c>
      <c r="AY111" s="39">
        <v>0</v>
      </c>
      <c r="AZ111" s="67">
        <v>0</v>
      </c>
      <c r="BA111" s="64">
        <v>0</v>
      </c>
      <c r="BB111" s="15">
        <v>0</v>
      </c>
      <c r="BC111" s="64">
        <v>0</v>
      </c>
      <c r="BD111" s="15">
        <v>0</v>
      </c>
      <c r="BE111" s="64">
        <v>0</v>
      </c>
      <c r="BF111" s="15">
        <v>0</v>
      </c>
      <c r="BG111" s="64">
        <v>0</v>
      </c>
      <c r="BH111" s="15">
        <v>0</v>
      </c>
      <c r="BI111" s="39">
        <v>0</v>
      </c>
      <c r="BJ111" s="15">
        <v>0</v>
      </c>
      <c r="BK111" s="39">
        <v>0</v>
      </c>
      <c r="BL111" s="89">
        <v>6</v>
      </c>
      <c r="BM111" s="4">
        <f>51-BL111</f>
        <v>45</v>
      </c>
      <c r="BN111" s="31"/>
      <c r="BO111" s="28">
        <f>G111</f>
        <v>0</v>
      </c>
      <c r="BP111" s="28">
        <f>I111</f>
        <v>0</v>
      </c>
      <c r="BQ111" s="28">
        <f>K111</f>
        <v>0</v>
      </c>
      <c r="BR111" s="28">
        <f>M111</f>
        <v>0</v>
      </c>
      <c r="BS111" s="28">
        <f>O111</f>
        <v>0</v>
      </c>
      <c r="BT111" s="28">
        <f>Q111</f>
        <v>0</v>
      </c>
      <c r="BU111" s="28">
        <f>S111</f>
        <v>0</v>
      </c>
      <c r="BV111" s="28">
        <f>U111</f>
        <v>0</v>
      </c>
      <c r="BW111" s="28">
        <f>W111</f>
        <v>0</v>
      </c>
      <c r="BX111" s="28">
        <f>Y111</f>
        <v>0</v>
      </c>
      <c r="BY111" s="28">
        <f>AA111</f>
        <v>0</v>
      </c>
      <c r="BZ111" s="28">
        <f>AC111</f>
        <v>0</v>
      </c>
      <c r="CA111" s="28">
        <f>AE111</f>
        <v>0</v>
      </c>
      <c r="CB111" s="28">
        <f>AG111</f>
        <v>0</v>
      </c>
      <c r="CC111" s="28">
        <f>AI111</f>
        <v>0</v>
      </c>
      <c r="CD111" s="28">
        <f>AK111</f>
        <v>0</v>
      </c>
      <c r="CE111" s="28">
        <f>AM111</f>
        <v>0</v>
      </c>
      <c r="CF111" s="28">
        <f>AO111</f>
        <v>0</v>
      </c>
      <c r="CG111" s="28">
        <f>AQ111</f>
        <v>0</v>
      </c>
      <c r="CH111" s="28">
        <f>AS111</f>
        <v>0</v>
      </c>
      <c r="CI111" s="28">
        <f>AU111</f>
        <v>0</v>
      </c>
      <c r="CJ111" s="28">
        <f>AW111</f>
        <v>0</v>
      </c>
      <c r="CK111" s="28">
        <f>AY111</f>
        <v>0</v>
      </c>
      <c r="CL111" s="28">
        <f>BA111</f>
        <v>0</v>
      </c>
      <c r="CM111" s="28">
        <f>BC111</f>
        <v>0</v>
      </c>
      <c r="CN111" s="28">
        <f>BE111</f>
        <v>0</v>
      </c>
      <c r="CO111" s="28">
        <f>BG111</f>
        <v>0</v>
      </c>
      <c r="CP111" s="28">
        <f>BI111</f>
        <v>0</v>
      </c>
      <c r="CQ111" s="28">
        <f>BK111</f>
        <v>0</v>
      </c>
      <c r="CR111" s="28">
        <f>BM111</f>
        <v>45</v>
      </c>
      <c r="CS111" s="29">
        <f>SUM(BO111:CR111)</f>
        <v>45</v>
      </c>
      <c r="CU111" s="17">
        <f>SMALL($BO111:$CR111,1)</f>
        <v>0</v>
      </c>
      <c r="CV111" s="17">
        <f>SMALL($BO111:$CR111,2)</f>
        <v>0</v>
      </c>
      <c r="CW111" s="17">
        <f>SMALL($BO111:$CR111,3)</f>
        <v>0</v>
      </c>
      <c r="CX111" s="17">
        <f>SMALL($BO111:$CR111,4)</f>
        <v>0</v>
      </c>
      <c r="CY111" s="17">
        <f>SMALL($BO111:$CR111,5)</f>
        <v>0</v>
      </c>
      <c r="CZ111" s="17">
        <f>SMALL($BO111:$CR111,6)</f>
        <v>0</v>
      </c>
      <c r="DA111" s="17">
        <f>SMALL($BO111:$CR111,7)</f>
        <v>0</v>
      </c>
      <c r="DB111" s="17">
        <f>SMALL($BO111:$CR111,8)</f>
        <v>0</v>
      </c>
      <c r="DC111" s="17">
        <f>SMALL($BO111:$CR111,9)</f>
        <v>0</v>
      </c>
      <c r="DD111" s="17">
        <f>SMALL($BO111:$CR111,10)</f>
        <v>0</v>
      </c>
      <c r="DE111" s="17">
        <f>SMALL($BO111:$CR111,11)</f>
        <v>0</v>
      </c>
      <c r="DF111" s="17">
        <f>SMALL($BO111:$CR111,12)</f>
        <v>0</v>
      </c>
      <c r="DG111" s="17">
        <f>SMALL($BO111:$CR111,13)</f>
        <v>0</v>
      </c>
      <c r="DH111" s="17">
        <f>SMALL($BO111:$CR111,14)</f>
        <v>0</v>
      </c>
      <c r="DI111" s="17">
        <f>SMALL($BO111:$CR111,15)</f>
        <v>0</v>
      </c>
      <c r="DJ111" s="17">
        <f>SMALL($BO111:$CR111,16)</f>
        <v>0</v>
      </c>
      <c r="DK111" s="17">
        <f>SMALL($BO111:$CR111,17)</f>
        <v>0</v>
      </c>
      <c r="DL111" s="17">
        <f>SMALL($BO111:$CR111,18)</f>
        <v>0</v>
      </c>
      <c r="DM111" s="17">
        <f>SMALL($BO111:$CR111,19)</f>
        <v>0</v>
      </c>
      <c r="DN111" s="17">
        <f>SMALL($BO111:$CR111,20)</f>
        <v>0</v>
      </c>
      <c r="DO111" s="17">
        <f>SMALL($BO111:$CR111,21)</f>
        <v>0</v>
      </c>
      <c r="DP111" s="17">
        <f>SMALL($BO111:$CR111,22)</f>
        <v>0</v>
      </c>
      <c r="DQ111" s="17">
        <f>SMALL($BO111:$CR111,23)</f>
        <v>0</v>
      </c>
      <c r="DR111" s="17">
        <f>SMALL($BO111:$CR111,24)</f>
        <v>0</v>
      </c>
      <c r="DS111" s="17">
        <f>SMALL($BO111:$CR111,25)</f>
        <v>0</v>
      </c>
      <c r="DT111">
        <f>SMALL($BO111:$CR111,26)</f>
        <v>0</v>
      </c>
      <c r="DU111">
        <f>SMALL($BO111:$CR111,27)</f>
        <v>0</v>
      </c>
      <c r="DV111">
        <f>SMALL($BO111:$CR111,28)</f>
        <v>0</v>
      </c>
      <c r="DW111">
        <f>SMALL($BO111:$CR111,29)</f>
        <v>0</v>
      </c>
      <c r="DX111">
        <f>SMALL($BO111:$CR111,30)</f>
        <v>45</v>
      </c>
    </row>
    <row r="112" spans="1:128" ht="12.75">
      <c r="A112" s="1">
        <v>104</v>
      </c>
      <c r="B112" s="13" t="s">
        <v>151</v>
      </c>
      <c r="C112" s="22"/>
      <c r="D112" s="30">
        <f>CS112-SUM($CU112:CHOOSE($CU$8,$CU112,$CV112,$CW112,$CX112,$CY112,$CZ112,$DA112,$DB112,$DC112,$DD112,$DE112,$DF112,$DG112,$DH112,$DI112,$DJ112,$DK112,$DL112,$DM112,$DN112,$DO112,$DP112,$DQ112,$DR112))</f>
        <v>45</v>
      </c>
      <c r="E112" s="63"/>
      <c r="F112" s="59">
        <v>0</v>
      </c>
      <c r="G112" s="60">
        <v>0</v>
      </c>
      <c r="H112" s="59">
        <v>0</v>
      </c>
      <c r="I112" s="60">
        <v>0</v>
      </c>
      <c r="J112" s="59">
        <v>0</v>
      </c>
      <c r="K112" s="60">
        <v>0</v>
      </c>
      <c r="L112" s="59">
        <v>0</v>
      </c>
      <c r="M112" s="60">
        <v>0</v>
      </c>
      <c r="N112" s="59">
        <v>0</v>
      </c>
      <c r="O112" s="61">
        <v>0</v>
      </c>
      <c r="P112" s="59">
        <v>0</v>
      </c>
      <c r="Q112" s="25">
        <v>0</v>
      </c>
      <c r="R112" s="59">
        <v>0</v>
      </c>
      <c r="S112" s="25">
        <v>0</v>
      </c>
      <c r="T112" s="59">
        <v>0</v>
      </c>
      <c r="U112" s="60">
        <v>0</v>
      </c>
      <c r="V112" s="59">
        <v>0</v>
      </c>
      <c r="W112" s="25">
        <v>0</v>
      </c>
      <c r="X112" s="59">
        <v>0</v>
      </c>
      <c r="Y112" s="61">
        <v>0</v>
      </c>
      <c r="Z112" s="15">
        <v>0</v>
      </c>
      <c r="AA112" s="4">
        <v>0</v>
      </c>
      <c r="AB112" s="15">
        <v>0</v>
      </c>
      <c r="AC112" s="4">
        <v>0</v>
      </c>
      <c r="AD112" s="15">
        <v>0</v>
      </c>
      <c r="AE112" s="64">
        <v>0</v>
      </c>
      <c r="AF112" s="15">
        <v>0</v>
      </c>
      <c r="AG112" s="39">
        <v>0</v>
      </c>
      <c r="AH112" s="15">
        <v>0</v>
      </c>
      <c r="AI112" s="64">
        <v>0</v>
      </c>
      <c r="AJ112" s="15">
        <v>0</v>
      </c>
      <c r="AK112" s="64">
        <v>0</v>
      </c>
      <c r="AL112" s="15">
        <v>0</v>
      </c>
      <c r="AM112" s="64">
        <v>0</v>
      </c>
      <c r="AN112" s="15">
        <v>0</v>
      </c>
      <c r="AO112" s="64">
        <v>0</v>
      </c>
      <c r="AP112" s="15">
        <v>0</v>
      </c>
      <c r="AQ112" s="64">
        <v>0</v>
      </c>
      <c r="AR112" s="15">
        <v>0</v>
      </c>
      <c r="AS112" s="64">
        <v>0</v>
      </c>
      <c r="AT112" s="59">
        <v>0</v>
      </c>
      <c r="AU112" s="64">
        <v>0</v>
      </c>
      <c r="AV112" s="59">
        <v>0</v>
      </c>
      <c r="AW112" s="60">
        <v>0</v>
      </c>
      <c r="AX112" s="59">
        <v>0</v>
      </c>
      <c r="AY112" s="61">
        <v>0</v>
      </c>
      <c r="AZ112" s="69">
        <v>0</v>
      </c>
      <c r="BA112" s="60">
        <v>0</v>
      </c>
      <c r="BB112" s="59">
        <v>0</v>
      </c>
      <c r="BC112" s="60">
        <v>0</v>
      </c>
      <c r="BD112" s="59">
        <v>0</v>
      </c>
      <c r="BE112" s="60">
        <v>0</v>
      </c>
      <c r="BF112" s="59">
        <v>0</v>
      </c>
      <c r="BG112" s="60">
        <v>0</v>
      </c>
      <c r="BH112" s="59">
        <v>0</v>
      </c>
      <c r="BI112" s="61">
        <v>0</v>
      </c>
      <c r="BJ112" s="59">
        <v>0</v>
      </c>
      <c r="BK112" s="61">
        <v>0</v>
      </c>
      <c r="BL112" s="116">
        <v>6</v>
      </c>
      <c r="BM112" s="25">
        <f>51-BL112</f>
        <v>45</v>
      </c>
      <c r="BN112" s="31"/>
      <c r="BO112" s="28">
        <f>G112</f>
        <v>0</v>
      </c>
      <c r="BP112" s="28">
        <f>I112</f>
        <v>0</v>
      </c>
      <c r="BQ112" s="28">
        <f>K112</f>
        <v>0</v>
      </c>
      <c r="BR112" s="28">
        <f>M112</f>
        <v>0</v>
      </c>
      <c r="BS112" s="28">
        <f>O112</f>
        <v>0</v>
      </c>
      <c r="BT112" s="28">
        <f>Q112</f>
        <v>0</v>
      </c>
      <c r="BU112" s="28">
        <f>S112</f>
        <v>0</v>
      </c>
      <c r="BV112" s="28">
        <f>U112</f>
        <v>0</v>
      </c>
      <c r="BW112" s="28">
        <f>W112</f>
        <v>0</v>
      </c>
      <c r="BX112" s="28">
        <f>Y112</f>
        <v>0</v>
      </c>
      <c r="BY112" s="28">
        <f>AA112</f>
        <v>0</v>
      </c>
      <c r="BZ112" s="28">
        <f>AC112</f>
        <v>0</v>
      </c>
      <c r="CA112" s="28">
        <f>AE112</f>
        <v>0</v>
      </c>
      <c r="CB112" s="28">
        <f>AG112</f>
        <v>0</v>
      </c>
      <c r="CC112" s="28">
        <f>AI112</f>
        <v>0</v>
      </c>
      <c r="CD112" s="28">
        <f>AK112</f>
        <v>0</v>
      </c>
      <c r="CE112" s="28">
        <f>AM112</f>
        <v>0</v>
      </c>
      <c r="CF112" s="28">
        <f>AO112</f>
        <v>0</v>
      </c>
      <c r="CG112" s="28">
        <f>AQ112</f>
        <v>0</v>
      </c>
      <c r="CH112" s="28">
        <f>AS112</f>
        <v>0</v>
      </c>
      <c r="CI112" s="28">
        <f>AU112</f>
        <v>0</v>
      </c>
      <c r="CJ112" s="28">
        <f>AW112</f>
        <v>0</v>
      </c>
      <c r="CK112" s="28">
        <f>AY112</f>
        <v>0</v>
      </c>
      <c r="CL112" s="28">
        <f>BA112</f>
        <v>0</v>
      </c>
      <c r="CM112" s="28">
        <f>BC112</f>
        <v>0</v>
      </c>
      <c r="CN112" s="28">
        <f>BE112</f>
        <v>0</v>
      </c>
      <c r="CO112" s="28">
        <f>BG112</f>
        <v>0</v>
      </c>
      <c r="CP112" s="28">
        <f>BI112</f>
        <v>0</v>
      </c>
      <c r="CQ112" s="28">
        <f>BK112</f>
        <v>0</v>
      </c>
      <c r="CR112" s="28">
        <f>BM112</f>
        <v>45</v>
      </c>
      <c r="CS112" s="29">
        <f>SUM(BO112:CR112)</f>
        <v>45</v>
      </c>
      <c r="CU112" s="17">
        <f>SMALL($BO112:$CR112,1)</f>
        <v>0</v>
      </c>
      <c r="CV112" s="17">
        <f>SMALL($BO112:$CR112,2)</f>
        <v>0</v>
      </c>
      <c r="CW112" s="17">
        <f>SMALL($BO112:$CR112,3)</f>
        <v>0</v>
      </c>
      <c r="CX112" s="17">
        <f>SMALL($BO112:$CR112,4)</f>
        <v>0</v>
      </c>
      <c r="CY112" s="17">
        <f>SMALL($BO112:$CR112,5)</f>
        <v>0</v>
      </c>
      <c r="CZ112" s="17">
        <f>SMALL($BO112:$CR112,6)</f>
        <v>0</v>
      </c>
      <c r="DA112" s="17">
        <f>SMALL($BO112:$CR112,7)</f>
        <v>0</v>
      </c>
      <c r="DB112" s="17">
        <f>SMALL($BO112:$CR112,8)</f>
        <v>0</v>
      </c>
      <c r="DC112" s="17">
        <f>SMALL($BO112:$CR112,9)</f>
        <v>0</v>
      </c>
      <c r="DD112" s="17">
        <f>SMALL($BO112:$CR112,10)</f>
        <v>0</v>
      </c>
      <c r="DE112" s="17">
        <f>SMALL($BO112:$CR112,11)</f>
        <v>0</v>
      </c>
      <c r="DF112" s="17">
        <f>SMALL($BO112:$CR112,12)</f>
        <v>0</v>
      </c>
      <c r="DG112" s="17">
        <f>SMALL($BO112:$CR112,13)</f>
        <v>0</v>
      </c>
      <c r="DH112" s="17">
        <f>SMALL($BO112:$CR112,14)</f>
        <v>0</v>
      </c>
      <c r="DI112" s="17">
        <f>SMALL($BO112:$CR112,15)</f>
        <v>0</v>
      </c>
      <c r="DJ112" s="17">
        <f>SMALL($BO112:$CR112,16)</f>
        <v>0</v>
      </c>
      <c r="DK112" s="17">
        <f>SMALL($BO112:$CR112,17)</f>
        <v>0</v>
      </c>
      <c r="DL112" s="17">
        <f>SMALL($BO112:$CR112,18)</f>
        <v>0</v>
      </c>
      <c r="DM112" s="17">
        <f>SMALL($BO112:$CR112,19)</f>
        <v>0</v>
      </c>
      <c r="DN112" s="17">
        <f>SMALL($BO112:$CR112,20)</f>
        <v>0</v>
      </c>
      <c r="DO112" s="17">
        <f>SMALL($BO112:$CR112,21)</f>
        <v>0</v>
      </c>
      <c r="DP112" s="17">
        <f>SMALL($BO112:$CR112,22)</f>
        <v>0</v>
      </c>
      <c r="DQ112" s="17">
        <f>SMALL($BO112:$CR112,23)</f>
        <v>0</v>
      </c>
      <c r="DR112" s="17">
        <f>SMALL($BO112:$CR112,24)</f>
        <v>0</v>
      </c>
      <c r="DS112" s="17">
        <f>SMALL($BO112:$CR112,25)</f>
        <v>0</v>
      </c>
      <c r="DT112">
        <f>SMALL($BO112:$CR112,26)</f>
        <v>0</v>
      </c>
      <c r="DU112">
        <f>SMALL($BO112:$CR112,27)</f>
        <v>0</v>
      </c>
      <c r="DV112">
        <f>SMALL($BO112:$CR112,28)</f>
        <v>0</v>
      </c>
      <c r="DW112">
        <f>SMALL($BO112:$CR112,29)</f>
        <v>0</v>
      </c>
      <c r="DX112">
        <f>SMALL($BO112:$CR112,30)</f>
        <v>45</v>
      </c>
    </row>
    <row r="113" spans="1:128" ht="12.75">
      <c r="A113" s="1">
        <v>105</v>
      </c>
      <c r="B113" s="9" t="s">
        <v>141</v>
      </c>
      <c r="C113" s="22"/>
      <c r="D113" s="30">
        <f>CS113-SUM($CU113:CHOOSE($CU$8,$CU113,$CV113,$CW113,$CX113,$CY113,$CZ113,$DA113,$DB113,$DC113,$DD113,$DE113,$DF113,$DG113,$DH113,$DI113,$DJ113,$DK113,$DL113,$DM113,$DN113,$DO113,$DP113,$DQ113,$DR113))</f>
        <v>44</v>
      </c>
      <c r="E113" s="63"/>
      <c r="F113" s="15">
        <v>0</v>
      </c>
      <c r="G113" s="64">
        <v>0</v>
      </c>
      <c r="H113" s="15">
        <v>0</v>
      </c>
      <c r="I113" s="64">
        <v>0</v>
      </c>
      <c r="J113" s="15">
        <v>0</v>
      </c>
      <c r="K113" s="64">
        <v>0</v>
      </c>
      <c r="L113" s="15">
        <v>0</v>
      </c>
      <c r="M113" s="64">
        <v>0</v>
      </c>
      <c r="N113" s="15">
        <v>0</v>
      </c>
      <c r="O113" s="39">
        <v>0</v>
      </c>
      <c r="P113" s="15">
        <v>0</v>
      </c>
      <c r="Q113" s="4">
        <v>0</v>
      </c>
      <c r="R113" s="15">
        <v>0</v>
      </c>
      <c r="S113" s="4">
        <v>0</v>
      </c>
      <c r="T113" s="15">
        <v>0</v>
      </c>
      <c r="U113" s="64">
        <v>0</v>
      </c>
      <c r="V113" s="15">
        <v>0</v>
      </c>
      <c r="W113" s="4">
        <v>0</v>
      </c>
      <c r="X113" s="15">
        <v>0</v>
      </c>
      <c r="Y113" s="39">
        <v>0</v>
      </c>
      <c r="Z113" s="15">
        <v>0</v>
      </c>
      <c r="AA113" s="4">
        <v>0</v>
      </c>
      <c r="AB113" s="15">
        <v>0</v>
      </c>
      <c r="AC113" s="4">
        <v>0</v>
      </c>
      <c r="AD113" s="15">
        <v>0</v>
      </c>
      <c r="AE113" s="64">
        <v>0</v>
      </c>
      <c r="AF113" s="15">
        <v>0</v>
      </c>
      <c r="AG113" s="39">
        <v>0</v>
      </c>
      <c r="AH113" s="15">
        <v>0</v>
      </c>
      <c r="AI113" s="64">
        <v>0</v>
      </c>
      <c r="AJ113" s="15">
        <v>0</v>
      </c>
      <c r="AK113" s="64">
        <v>0</v>
      </c>
      <c r="AL113" s="15">
        <v>0</v>
      </c>
      <c r="AM113" s="64">
        <v>0</v>
      </c>
      <c r="AN113" s="15">
        <v>0</v>
      </c>
      <c r="AO113" s="64">
        <v>0</v>
      </c>
      <c r="AP113" s="15">
        <v>0</v>
      </c>
      <c r="AQ113" s="64">
        <v>0</v>
      </c>
      <c r="AR113" s="15">
        <v>0</v>
      </c>
      <c r="AS113" s="64">
        <v>0</v>
      </c>
      <c r="AT113" s="15">
        <v>0</v>
      </c>
      <c r="AU113" s="64">
        <v>0</v>
      </c>
      <c r="AV113" s="15">
        <v>0</v>
      </c>
      <c r="AW113" s="64">
        <v>0</v>
      </c>
      <c r="AX113" s="15">
        <v>0</v>
      </c>
      <c r="AY113" s="39">
        <v>0</v>
      </c>
      <c r="AZ113" s="67">
        <v>0</v>
      </c>
      <c r="BA113" s="64">
        <v>0</v>
      </c>
      <c r="BB113" s="15">
        <v>0</v>
      </c>
      <c r="BC113" s="64">
        <v>0</v>
      </c>
      <c r="BD113" s="15">
        <v>0</v>
      </c>
      <c r="BE113" s="64">
        <v>0</v>
      </c>
      <c r="BF113" s="15">
        <v>0</v>
      </c>
      <c r="BG113" s="64">
        <v>0</v>
      </c>
      <c r="BH113" s="15">
        <v>0</v>
      </c>
      <c r="BI113" s="39">
        <v>0</v>
      </c>
      <c r="BJ113" s="15">
        <v>0</v>
      </c>
      <c r="BK113" s="39">
        <v>0</v>
      </c>
      <c r="BL113" s="53">
        <v>7</v>
      </c>
      <c r="BM113" s="4">
        <f>51-BL113</f>
        <v>44</v>
      </c>
      <c r="BN113" s="31"/>
      <c r="BO113" s="28">
        <f>G113</f>
        <v>0</v>
      </c>
      <c r="BP113" s="28">
        <f>I113</f>
        <v>0</v>
      </c>
      <c r="BQ113" s="28">
        <f>K113</f>
        <v>0</v>
      </c>
      <c r="BR113" s="28">
        <f>M113</f>
        <v>0</v>
      </c>
      <c r="BS113" s="28">
        <f>O113</f>
        <v>0</v>
      </c>
      <c r="BT113" s="28">
        <f>Q113</f>
        <v>0</v>
      </c>
      <c r="BU113" s="28">
        <f>S113</f>
        <v>0</v>
      </c>
      <c r="BV113" s="28">
        <f>U113</f>
        <v>0</v>
      </c>
      <c r="BW113" s="28">
        <f>W113</f>
        <v>0</v>
      </c>
      <c r="BX113" s="28">
        <f>Y113</f>
        <v>0</v>
      </c>
      <c r="BY113" s="28">
        <f>AA113</f>
        <v>0</v>
      </c>
      <c r="BZ113" s="28">
        <f>AC113</f>
        <v>0</v>
      </c>
      <c r="CA113" s="28">
        <f>AE113</f>
        <v>0</v>
      </c>
      <c r="CB113" s="28">
        <f>AG113</f>
        <v>0</v>
      </c>
      <c r="CC113" s="28">
        <f>AI113</f>
        <v>0</v>
      </c>
      <c r="CD113" s="28">
        <f>AK113</f>
        <v>0</v>
      </c>
      <c r="CE113" s="28">
        <f>AM113</f>
        <v>0</v>
      </c>
      <c r="CF113" s="28">
        <f>AO113</f>
        <v>0</v>
      </c>
      <c r="CG113" s="28">
        <f>AQ113</f>
        <v>0</v>
      </c>
      <c r="CH113" s="28">
        <f>AS113</f>
        <v>0</v>
      </c>
      <c r="CI113" s="28">
        <f>AU113</f>
        <v>0</v>
      </c>
      <c r="CJ113" s="28">
        <f>AW113</f>
        <v>0</v>
      </c>
      <c r="CK113" s="28">
        <f>AY113</f>
        <v>0</v>
      </c>
      <c r="CL113" s="28">
        <f>BA113</f>
        <v>0</v>
      </c>
      <c r="CM113" s="28">
        <f>BC113</f>
        <v>0</v>
      </c>
      <c r="CN113" s="28">
        <f>BE113</f>
        <v>0</v>
      </c>
      <c r="CO113" s="28">
        <f>BG113</f>
        <v>0</v>
      </c>
      <c r="CP113" s="28">
        <f>BI113</f>
        <v>0</v>
      </c>
      <c r="CQ113" s="28">
        <f>BK113</f>
        <v>0</v>
      </c>
      <c r="CR113" s="28">
        <f>BM113</f>
        <v>44</v>
      </c>
      <c r="CS113" s="29">
        <f>SUM(BO113:CR113)</f>
        <v>44</v>
      </c>
      <c r="CU113" s="17">
        <f>SMALL($BO113:$CR113,1)</f>
        <v>0</v>
      </c>
      <c r="CV113" s="17">
        <f>SMALL($BO113:$CR113,2)</f>
        <v>0</v>
      </c>
      <c r="CW113" s="17">
        <f>SMALL($BO113:$CR113,3)</f>
        <v>0</v>
      </c>
      <c r="CX113" s="17">
        <f>SMALL($BO113:$CR113,4)</f>
        <v>0</v>
      </c>
      <c r="CY113" s="17">
        <f>SMALL($BO113:$CR113,5)</f>
        <v>0</v>
      </c>
      <c r="CZ113" s="17">
        <f>SMALL($BO113:$CR113,6)</f>
        <v>0</v>
      </c>
      <c r="DA113" s="17">
        <f>SMALL($BO113:$CR113,7)</f>
        <v>0</v>
      </c>
      <c r="DB113" s="17">
        <f>SMALL($BO113:$CR113,8)</f>
        <v>0</v>
      </c>
      <c r="DC113" s="17">
        <f>SMALL($BO113:$CR113,9)</f>
        <v>0</v>
      </c>
      <c r="DD113" s="17">
        <f>SMALL($BO113:$CR113,10)</f>
        <v>0</v>
      </c>
      <c r="DE113" s="17">
        <f>SMALL($BO113:$CR113,11)</f>
        <v>0</v>
      </c>
      <c r="DF113" s="17">
        <f>SMALL($BO113:$CR113,12)</f>
        <v>0</v>
      </c>
      <c r="DG113" s="17">
        <f>SMALL($BO113:$CR113,13)</f>
        <v>0</v>
      </c>
      <c r="DH113" s="17">
        <f>SMALL($BO113:$CR113,14)</f>
        <v>0</v>
      </c>
      <c r="DI113" s="17">
        <f>SMALL($BO113:$CR113,15)</f>
        <v>0</v>
      </c>
      <c r="DJ113" s="17">
        <f>SMALL($BO113:$CR113,16)</f>
        <v>0</v>
      </c>
      <c r="DK113" s="17">
        <f>SMALL($BO113:$CR113,17)</f>
        <v>0</v>
      </c>
      <c r="DL113" s="17">
        <f>SMALL($BO113:$CR113,18)</f>
        <v>0</v>
      </c>
      <c r="DM113" s="17">
        <f>SMALL($BO113:$CR113,19)</f>
        <v>0</v>
      </c>
      <c r="DN113" s="17">
        <f>SMALL($BO113:$CR113,20)</f>
        <v>0</v>
      </c>
      <c r="DO113" s="17">
        <f>SMALL($BO113:$CR113,21)</f>
        <v>0</v>
      </c>
      <c r="DP113" s="17">
        <f>SMALL($BO113:$CR113,22)</f>
        <v>0</v>
      </c>
      <c r="DQ113" s="17">
        <f>SMALL($BO113:$CR113,23)</f>
        <v>0</v>
      </c>
      <c r="DR113" s="17">
        <f>SMALL($BO113:$CR113,24)</f>
        <v>0</v>
      </c>
      <c r="DS113" s="17">
        <f>SMALL($BO113:$CR113,25)</f>
        <v>0</v>
      </c>
      <c r="DT113">
        <f>SMALL($BO113:$CR113,26)</f>
        <v>0</v>
      </c>
      <c r="DU113">
        <f>SMALL($BO113:$CR113,27)</f>
        <v>0</v>
      </c>
      <c r="DV113">
        <f>SMALL($BO113:$CR113,28)</f>
        <v>0</v>
      </c>
      <c r="DW113">
        <f>SMALL($BO113:$CR113,29)</f>
        <v>0</v>
      </c>
      <c r="DX113">
        <f>SMALL($BO113:$CR113,30)</f>
        <v>44</v>
      </c>
    </row>
    <row r="114" spans="1:128" ht="12.75">
      <c r="A114" s="1">
        <v>106</v>
      </c>
      <c r="B114" s="1" t="s">
        <v>55</v>
      </c>
      <c r="C114" s="22"/>
      <c r="D114" s="30">
        <f>CS114-SUM($CU114:CHOOSE($CU$8,$CU114,$CV114,$CW114,$CX114,$CY114,$CZ114,$DA114,$DB114,$DC114,$DD114,$DE114,$DF114,$DG114,$DH114,$DI114,$DJ114,$DK114,$DL114,$DM114,$DN114,$DO114,$DP114,$DQ114,$DR114))</f>
        <v>43</v>
      </c>
      <c r="E114" s="63"/>
      <c r="F114" s="15">
        <v>0</v>
      </c>
      <c r="G114" s="64">
        <v>0</v>
      </c>
      <c r="H114" s="15">
        <v>0</v>
      </c>
      <c r="I114" s="64">
        <v>0</v>
      </c>
      <c r="J114" s="15">
        <v>0</v>
      </c>
      <c r="K114" s="64">
        <v>0</v>
      </c>
      <c r="L114" s="15">
        <v>0</v>
      </c>
      <c r="M114" s="64">
        <v>0</v>
      </c>
      <c r="N114" s="15">
        <v>0</v>
      </c>
      <c r="O114" s="39">
        <v>0</v>
      </c>
      <c r="P114" s="15">
        <v>0</v>
      </c>
      <c r="Q114" s="4">
        <v>0</v>
      </c>
      <c r="R114" s="15">
        <v>0</v>
      </c>
      <c r="S114" s="4">
        <v>0</v>
      </c>
      <c r="T114" s="15">
        <v>0</v>
      </c>
      <c r="U114" s="64">
        <v>0</v>
      </c>
      <c r="V114" s="15">
        <v>0</v>
      </c>
      <c r="W114" s="4">
        <v>0</v>
      </c>
      <c r="X114" s="15">
        <v>0</v>
      </c>
      <c r="Y114" s="39">
        <v>0</v>
      </c>
      <c r="Z114" s="15">
        <v>0</v>
      </c>
      <c r="AA114" s="4">
        <v>0</v>
      </c>
      <c r="AB114" s="15">
        <v>0</v>
      </c>
      <c r="AC114" s="4">
        <v>0</v>
      </c>
      <c r="AD114" s="15">
        <v>0</v>
      </c>
      <c r="AE114" s="64">
        <v>0</v>
      </c>
      <c r="AF114" s="15">
        <v>0</v>
      </c>
      <c r="AG114" s="39">
        <v>0</v>
      </c>
      <c r="AH114" s="15">
        <v>0</v>
      </c>
      <c r="AI114" s="64">
        <v>0</v>
      </c>
      <c r="AJ114" s="15">
        <v>0</v>
      </c>
      <c r="AK114" s="64">
        <v>0</v>
      </c>
      <c r="AL114" s="15">
        <v>0</v>
      </c>
      <c r="AM114" s="64">
        <v>0</v>
      </c>
      <c r="AN114" s="15">
        <v>0</v>
      </c>
      <c r="AO114" s="64">
        <v>0</v>
      </c>
      <c r="AP114" s="15">
        <v>0</v>
      </c>
      <c r="AQ114" s="64">
        <v>0</v>
      </c>
      <c r="AR114" s="15">
        <v>0</v>
      </c>
      <c r="AS114" s="64">
        <v>0</v>
      </c>
      <c r="AT114" s="15">
        <v>0</v>
      </c>
      <c r="AU114" s="64">
        <v>0</v>
      </c>
      <c r="AV114" s="15">
        <v>0</v>
      </c>
      <c r="AW114" s="64">
        <v>0</v>
      </c>
      <c r="AX114" s="15">
        <v>0</v>
      </c>
      <c r="AY114" s="39">
        <v>0</v>
      </c>
      <c r="AZ114" s="67">
        <v>0</v>
      </c>
      <c r="BA114" s="64">
        <v>0</v>
      </c>
      <c r="BB114" s="15">
        <v>0</v>
      </c>
      <c r="BC114" s="64">
        <v>0</v>
      </c>
      <c r="BD114" s="15">
        <v>0</v>
      </c>
      <c r="BE114" s="64">
        <v>0</v>
      </c>
      <c r="BF114" s="15">
        <v>0</v>
      </c>
      <c r="BG114" s="64">
        <v>0</v>
      </c>
      <c r="BH114" s="15">
        <v>0</v>
      </c>
      <c r="BI114" s="39">
        <v>0</v>
      </c>
      <c r="BJ114" s="15">
        <v>0</v>
      </c>
      <c r="BK114" s="39">
        <v>0</v>
      </c>
      <c r="BL114" s="56">
        <v>8</v>
      </c>
      <c r="BM114" s="4">
        <f>51-BL114</f>
        <v>43</v>
      </c>
      <c r="BN114" s="31"/>
      <c r="BO114" s="28">
        <f>G114</f>
        <v>0</v>
      </c>
      <c r="BP114" s="28">
        <f>I114</f>
        <v>0</v>
      </c>
      <c r="BQ114" s="28">
        <f>K114</f>
        <v>0</v>
      </c>
      <c r="BR114" s="28">
        <f>M114</f>
        <v>0</v>
      </c>
      <c r="BS114" s="28">
        <f>O114</f>
        <v>0</v>
      </c>
      <c r="BT114" s="28">
        <f>Q114</f>
        <v>0</v>
      </c>
      <c r="BU114" s="28">
        <f>S114</f>
        <v>0</v>
      </c>
      <c r="BV114" s="28">
        <f>U114</f>
        <v>0</v>
      </c>
      <c r="BW114" s="28">
        <f>W114</f>
        <v>0</v>
      </c>
      <c r="BX114" s="28">
        <f>Y114</f>
        <v>0</v>
      </c>
      <c r="BY114" s="28">
        <f>AA114</f>
        <v>0</v>
      </c>
      <c r="BZ114" s="28">
        <f>AC114</f>
        <v>0</v>
      </c>
      <c r="CA114" s="28">
        <f>AE114</f>
        <v>0</v>
      </c>
      <c r="CB114" s="28">
        <f>AG114</f>
        <v>0</v>
      </c>
      <c r="CC114" s="28">
        <f>AI114</f>
        <v>0</v>
      </c>
      <c r="CD114" s="28">
        <f>AK114</f>
        <v>0</v>
      </c>
      <c r="CE114" s="28">
        <f>AM114</f>
        <v>0</v>
      </c>
      <c r="CF114" s="28">
        <f>AO114</f>
        <v>0</v>
      </c>
      <c r="CG114" s="28">
        <f>AQ114</f>
        <v>0</v>
      </c>
      <c r="CH114" s="28">
        <f>AS114</f>
        <v>0</v>
      </c>
      <c r="CI114" s="28">
        <f>AU114</f>
        <v>0</v>
      </c>
      <c r="CJ114" s="28">
        <f>AW114</f>
        <v>0</v>
      </c>
      <c r="CK114" s="28">
        <f>AY114</f>
        <v>0</v>
      </c>
      <c r="CL114" s="28">
        <f>BA114</f>
        <v>0</v>
      </c>
      <c r="CM114" s="28">
        <f>BC114</f>
        <v>0</v>
      </c>
      <c r="CN114" s="28">
        <f>BE114</f>
        <v>0</v>
      </c>
      <c r="CO114" s="28">
        <f>BG114</f>
        <v>0</v>
      </c>
      <c r="CP114" s="28">
        <f>BI114</f>
        <v>0</v>
      </c>
      <c r="CQ114" s="28">
        <f>BK114</f>
        <v>0</v>
      </c>
      <c r="CR114" s="28">
        <f>BM114</f>
        <v>43</v>
      </c>
      <c r="CS114" s="29">
        <f>SUM(BO114:CR114)</f>
        <v>43</v>
      </c>
      <c r="CU114" s="17">
        <f>SMALL($BO114:$CR114,1)</f>
        <v>0</v>
      </c>
      <c r="CV114" s="17">
        <f>SMALL($BO114:$CR114,2)</f>
        <v>0</v>
      </c>
      <c r="CW114" s="17">
        <f>SMALL($BO114:$CR114,3)</f>
        <v>0</v>
      </c>
      <c r="CX114" s="17">
        <f>SMALL($BO114:$CR114,4)</f>
        <v>0</v>
      </c>
      <c r="CY114" s="17">
        <f>SMALL($BO114:$CR114,5)</f>
        <v>0</v>
      </c>
      <c r="CZ114" s="17">
        <f>SMALL($BO114:$CR114,6)</f>
        <v>0</v>
      </c>
      <c r="DA114" s="17">
        <f>SMALL($BO114:$CR114,7)</f>
        <v>0</v>
      </c>
      <c r="DB114" s="17">
        <f>SMALL($BO114:$CR114,8)</f>
        <v>0</v>
      </c>
      <c r="DC114" s="17">
        <f>SMALL($BO114:$CR114,9)</f>
        <v>0</v>
      </c>
      <c r="DD114" s="17">
        <f>SMALL($BO114:$CR114,10)</f>
        <v>0</v>
      </c>
      <c r="DE114" s="17">
        <f>SMALL($BO114:$CR114,11)</f>
        <v>0</v>
      </c>
      <c r="DF114" s="17">
        <f>SMALL($BO114:$CR114,12)</f>
        <v>0</v>
      </c>
      <c r="DG114" s="17">
        <f>SMALL($BO114:$CR114,13)</f>
        <v>0</v>
      </c>
      <c r="DH114" s="17">
        <f>SMALL($BO114:$CR114,14)</f>
        <v>0</v>
      </c>
      <c r="DI114" s="17">
        <f>SMALL($BO114:$CR114,15)</f>
        <v>0</v>
      </c>
      <c r="DJ114" s="17">
        <f>SMALL($BO114:$CR114,16)</f>
        <v>0</v>
      </c>
      <c r="DK114" s="17">
        <f>SMALL($BO114:$CR114,17)</f>
        <v>0</v>
      </c>
      <c r="DL114" s="17">
        <f>SMALL($BO114:$CR114,18)</f>
        <v>0</v>
      </c>
      <c r="DM114" s="17">
        <f>SMALL($BO114:$CR114,19)</f>
        <v>0</v>
      </c>
      <c r="DN114" s="17">
        <f>SMALL($BO114:$CR114,20)</f>
        <v>0</v>
      </c>
      <c r="DO114" s="17">
        <f>SMALL($BO114:$CR114,21)</f>
        <v>0</v>
      </c>
      <c r="DP114" s="17">
        <f>SMALL($BO114:$CR114,22)</f>
        <v>0</v>
      </c>
      <c r="DQ114" s="17">
        <f>SMALL($BO114:$CR114,23)</f>
        <v>0</v>
      </c>
      <c r="DR114" s="17">
        <f>SMALL($BO114:$CR114,24)</f>
        <v>0</v>
      </c>
      <c r="DS114" s="17">
        <f>SMALL($BO114:$CR114,25)</f>
        <v>0</v>
      </c>
      <c r="DT114">
        <f>SMALL($BO114:$CR114,26)</f>
        <v>0</v>
      </c>
      <c r="DU114">
        <f>SMALL($BO114:$CR114,27)</f>
        <v>0</v>
      </c>
      <c r="DV114">
        <f>SMALL($BO114:$CR114,28)</f>
        <v>0</v>
      </c>
      <c r="DW114">
        <f>SMALL($BO114:$CR114,29)</f>
        <v>0</v>
      </c>
      <c r="DX114">
        <f>SMALL($BO114:$CR114,30)</f>
        <v>43</v>
      </c>
    </row>
    <row r="115" spans="1:128" ht="12.75">
      <c r="A115" s="1">
        <v>107</v>
      </c>
      <c r="B115" s="1" t="s">
        <v>59</v>
      </c>
      <c r="C115" s="22"/>
      <c r="D115" s="30">
        <f>CS115-SUM($CU115:CHOOSE($CU$8,$CU115,$CV115,$CW115,$CX115,$CY115,$CZ115,$DA115,$DB115,$DC115,$DD115,$DE115,$DF115,$DG115,$DH115,$DI115,$DJ115,$DK115,$DL115,$DM115,$DN115,$DO115,$DP115,$DQ115,$DR115))</f>
        <v>42</v>
      </c>
      <c r="E115" s="63"/>
      <c r="F115" s="15">
        <v>0</v>
      </c>
      <c r="G115" s="64">
        <v>0</v>
      </c>
      <c r="H115" s="15">
        <v>0</v>
      </c>
      <c r="I115" s="64">
        <v>0</v>
      </c>
      <c r="J115" s="15">
        <v>0</v>
      </c>
      <c r="K115" s="64">
        <v>0</v>
      </c>
      <c r="L115" s="15">
        <v>0</v>
      </c>
      <c r="M115" s="64">
        <v>0</v>
      </c>
      <c r="N115" s="15">
        <v>0</v>
      </c>
      <c r="O115" s="39">
        <v>0</v>
      </c>
      <c r="P115" s="15">
        <v>0</v>
      </c>
      <c r="Q115" s="4">
        <v>0</v>
      </c>
      <c r="R115" s="15">
        <v>0</v>
      </c>
      <c r="S115" s="4">
        <v>0</v>
      </c>
      <c r="T115" s="15">
        <v>0</v>
      </c>
      <c r="U115" s="64">
        <v>0</v>
      </c>
      <c r="V115" s="15">
        <v>0</v>
      </c>
      <c r="W115" s="4">
        <v>0</v>
      </c>
      <c r="X115" s="15">
        <v>0</v>
      </c>
      <c r="Y115" s="39">
        <v>0</v>
      </c>
      <c r="Z115" s="15">
        <v>50</v>
      </c>
      <c r="AA115" s="4">
        <f>51-Z115</f>
        <v>1</v>
      </c>
      <c r="AB115" s="15">
        <v>51</v>
      </c>
      <c r="AC115" s="4">
        <f>51-AB115</f>
        <v>0</v>
      </c>
      <c r="AD115" s="15">
        <v>50</v>
      </c>
      <c r="AE115" s="64">
        <f>51-AD115</f>
        <v>1</v>
      </c>
      <c r="AF115" s="15">
        <v>51</v>
      </c>
      <c r="AG115" s="39">
        <f>51-AF115</f>
        <v>0</v>
      </c>
      <c r="AH115" s="15">
        <v>0</v>
      </c>
      <c r="AI115" s="64">
        <v>0</v>
      </c>
      <c r="AJ115" s="15">
        <v>0</v>
      </c>
      <c r="AK115" s="64">
        <v>0</v>
      </c>
      <c r="AL115" s="15">
        <v>0</v>
      </c>
      <c r="AM115" s="64">
        <v>0</v>
      </c>
      <c r="AN115" s="15">
        <v>0</v>
      </c>
      <c r="AO115" s="64">
        <v>0</v>
      </c>
      <c r="AP115" s="15">
        <v>0</v>
      </c>
      <c r="AQ115" s="64">
        <v>0</v>
      </c>
      <c r="AR115" s="15">
        <v>0</v>
      </c>
      <c r="AS115" s="64">
        <v>0</v>
      </c>
      <c r="AT115" s="15">
        <v>0</v>
      </c>
      <c r="AU115" s="64">
        <v>0</v>
      </c>
      <c r="AV115" s="15">
        <v>0</v>
      </c>
      <c r="AW115" s="64">
        <v>0</v>
      </c>
      <c r="AX115" s="15">
        <v>0</v>
      </c>
      <c r="AY115" s="39">
        <v>0</v>
      </c>
      <c r="AZ115" s="67">
        <v>0</v>
      </c>
      <c r="BA115" s="64">
        <v>0</v>
      </c>
      <c r="BB115" s="15">
        <v>0</v>
      </c>
      <c r="BC115" s="64">
        <v>0</v>
      </c>
      <c r="BD115" s="15">
        <v>0</v>
      </c>
      <c r="BE115" s="64">
        <v>0</v>
      </c>
      <c r="BF115" s="15">
        <v>0</v>
      </c>
      <c r="BG115" s="64">
        <v>0</v>
      </c>
      <c r="BH115" s="15">
        <v>0</v>
      </c>
      <c r="BI115" s="39">
        <v>0</v>
      </c>
      <c r="BJ115" s="15">
        <v>0</v>
      </c>
      <c r="BK115" s="39">
        <v>0</v>
      </c>
      <c r="BL115" s="55">
        <v>11</v>
      </c>
      <c r="BM115" s="25">
        <f>51-BL115</f>
        <v>40</v>
      </c>
      <c r="BN115" s="31"/>
      <c r="BO115" s="28">
        <f>G115</f>
        <v>0</v>
      </c>
      <c r="BP115" s="28">
        <f>I115</f>
        <v>0</v>
      </c>
      <c r="BQ115" s="28">
        <f>K115</f>
        <v>0</v>
      </c>
      <c r="BR115" s="28">
        <f>M115</f>
        <v>0</v>
      </c>
      <c r="BS115" s="28">
        <f>O115</f>
        <v>0</v>
      </c>
      <c r="BT115" s="28">
        <f>Q115</f>
        <v>0</v>
      </c>
      <c r="BU115" s="28">
        <f>S115</f>
        <v>0</v>
      </c>
      <c r="BV115" s="28">
        <f>U115</f>
        <v>0</v>
      </c>
      <c r="BW115" s="28">
        <f>W115</f>
        <v>0</v>
      </c>
      <c r="BX115" s="28">
        <f>Y115</f>
        <v>0</v>
      </c>
      <c r="BY115" s="28">
        <f>AA115</f>
        <v>1</v>
      </c>
      <c r="BZ115" s="28">
        <f>AC115</f>
        <v>0</v>
      </c>
      <c r="CA115" s="28">
        <f>AE115</f>
        <v>1</v>
      </c>
      <c r="CB115" s="28">
        <f>AG115</f>
        <v>0</v>
      </c>
      <c r="CC115" s="28">
        <f>AI115</f>
        <v>0</v>
      </c>
      <c r="CD115" s="28">
        <f>AK115</f>
        <v>0</v>
      </c>
      <c r="CE115" s="28">
        <f>AM115</f>
        <v>0</v>
      </c>
      <c r="CF115" s="28">
        <f>AO115</f>
        <v>0</v>
      </c>
      <c r="CG115" s="28">
        <f>AQ115</f>
        <v>0</v>
      </c>
      <c r="CH115" s="28">
        <f>AS115</f>
        <v>0</v>
      </c>
      <c r="CI115" s="28">
        <f>AU115</f>
        <v>0</v>
      </c>
      <c r="CJ115" s="28">
        <f>AW115</f>
        <v>0</v>
      </c>
      <c r="CK115" s="28">
        <f>AY115</f>
        <v>0</v>
      </c>
      <c r="CL115" s="28">
        <f>BA115</f>
        <v>0</v>
      </c>
      <c r="CM115" s="28">
        <f>BC115</f>
        <v>0</v>
      </c>
      <c r="CN115" s="28">
        <f>BE115</f>
        <v>0</v>
      </c>
      <c r="CO115" s="28">
        <f>BG115</f>
        <v>0</v>
      </c>
      <c r="CP115" s="28">
        <f>BI115</f>
        <v>0</v>
      </c>
      <c r="CQ115" s="28">
        <f>BK115</f>
        <v>0</v>
      </c>
      <c r="CR115" s="28">
        <f>BM115</f>
        <v>40</v>
      </c>
      <c r="CS115" s="29">
        <f>SUM(BO115:CR115)</f>
        <v>42</v>
      </c>
      <c r="CU115" s="17">
        <f>SMALL($BO115:$CR115,1)</f>
        <v>0</v>
      </c>
      <c r="CV115" s="17">
        <f>SMALL($BO115:$CR115,2)</f>
        <v>0</v>
      </c>
      <c r="CW115" s="17">
        <f>SMALL($BO115:$CR115,3)</f>
        <v>0</v>
      </c>
      <c r="CX115" s="17">
        <f>SMALL($BO115:$CR115,4)</f>
        <v>0</v>
      </c>
      <c r="CY115" s="17">
        <f>SMALL($BO115:$CR115,5)</f>
        <v>0</v>
      </c>
      <c r="CZ115" s="17">
        <f>SMALL($BO115:$CR115,6)</f>
        <v>0</v>
      </c>
      <c r="DA115" s="17">
        <f>SMALL($BO115:$CR115,7)</f>
        <v>0</v>
      </c>
      <c r="DB115" s="17">
        <f>SMALL($BO115:$CR115,8)</f>
        <v>0</v>
      </c>
      <c r="DC115" s="17">
        <f>SMALL($BO115:$CR115,9)</f>
        <v>0</v>
      </c>
      <c r="DD115" s="17">
        <f>SMALL($BO115:$CR115,10)</f>
        <v>0</v>
      </c>
      <c r="DE115" s="17">
        <f>SMALL($BO115:$CR115,11)</f>
        <v>0</v>
      </c>
      <c r="DF115" s="17">
        <f>SMALL($BO115:$CR115,12)</f>
        <v>0</v>
      </c>
      <c r="DG115" s="17">
        <f>SMALL($BO115:$CR115,13)</f>
        <v>0</v>
      </c>
      <c r="DH115" s="17">
        <f>SMALL($BO115:$CR115,14)</f>
        <v>0</v>
      </c>
      <c r="DI115" s="17">
        <f>SMALL($BO115:$CR115,15)</f>
        <v>0</v>
      </c>
      <c r="DJ115" s="17">
        <f>SMALL($BO115:$CR115,16)</f>
        <v>0</v>
      </c>
      <c r="DK115" s="17">
        <f>SMALL($BO115:$CR115,17)</f>
        <v>0</v>
      </c>
      <c r="DL115" s="17">
        <f>SMALL($BO115:$CR115,18)</f>
        <v>0</v>
      </c>
      <c r="DM115" s="17">
        <f>SMALL($BO115:$CR115,19)</f>
        <v>0</v>
      </c>
      <c r="DN115" s="17">
        <f>SMALL($BO115:$CR115,20)</f>
        <v>0</v>
      </c>
      <c r="DO115" s="17">
        <f>SMALL($BO115:$CR115,21)</f>
        <v>0</v>
      </c>
      <c r="DP115" s="17">
        <f>SMALL($BO115:$CR115,22)</f>
        <v>0</v>
      </c>
      <c r="DQ115" s="17">
        <f>SMALL($BO115:$CR115,23)</f>
        <v>0</v>
      </c>
      <c r="DR115" s="17">
        <f>SMALL($BO115:$CR115,24)</f>
        <v>0</v>
      </c>
      <c r="DS115" s="17">
        <f>SMALL($BO115:$CR115,25)</f>
        <v>0</v>
      </c>
      <c r="DT115">
        <f>SMALL($BO115:$CR115,26)</f>
        <v>0</v>
      </c>
      <c r="DU115">
        <f>SMALL($BO115:$CR115,27)</f>
        <v>0</v>
      </c>
      <c r="DV115">
        <f>SMALL($BO115:$CR115,28)</f>
        <v>1</v>
      </c>
      <c r="DW115">
        <f>SMALL($BO115:$CR115,29)</f>
        <v>1</v>
      </c>
      <c r="DX115">
        <f>SMALL($BO115:$CR115,30)</f>
        <v>40</v>
      </c>
    </row>
    <row r="116" spans="1:128" ht="12.75">
      <c r="A116" s="1">
        <v>108</v>
      </c>
      <c r="B116" s="79" t="s">
        <v>80</v>
      </c>
      <c r="C116" s="22"/>
      <c r="D116" s="30">
        <f>CS116-SUM($CU116:CHOOSE($CU$8,$CU116,$CV116,$CW116,$CX116,$CY116,$CZ116,$DA116,$DB116,$DC116,$DD116,$DE116,$DF116,$DG116,$DH116,$DI116,$DJ116,$DK116,$DL116,$DM116,$DN116,$DO116,$DP116,$DQ116,$DR116))</f>
        <v>42</v>
      </c>
      <c r="E116" s="63"/>
      <c r="F116" s="34">
        <v>0</v>
      </c>
      <c r="G116" s="36">
        <v>0</v>
      </c>
      <c r="H116" s="34">
        <v>0</v>
      </c>
      <c r="I116" s="36">
        <v>0</v>
      </c>
      <c r="J116" s="34">
        <v>0</v>
      </c>
      <c r="K116" s="36">
        <v>0</v>
      </c>
      <c r="L116" s="34">
        <v>0</v>
      </c>
      <c r="M116" s="36">
        <v>0</v>
      </c>
      <c r="N116" s="34">
        <v>0</v>
      </c>
      <c r="O116" s="40">
        <v>0</v>
      </c>
      <c r="P116" s="34">
        <v>0</v>
      </c>
      <c r="Q116" s="32">
        <v>0</v>
      </c>
      <c r="R116" s="34">
        <v>0</v>
      </c>
      <c r="S116" s="32">
        <v>0</v>
      </c>
      <c r="T116" s="34">
        <v>0</v>
      </c>
      <c r="U116" s="36">
        <v>0</v>
      </c>
      <c r="V116" s="34">
        <v>0</v>
      </c>
      <c r="W116" s="32">
        <v>0</v>
      </c>
      <c r="X116" s="34">
        <v>0</v>
      </c>
      <c r="Y116" s="40">
        <v>0</v>
      </c>
      <c r="Z116" s="34">
        <v>0</v>
      </c>
      <c r="AA116" s="32">
        <v>0</v>
      </c>
      <c r="AB116" s="34">
        <v>0</v>
      </c>
      <c r="AC116" s="32">
        <v>0</v>
      </c>
      <c r="AD116" s="34">
        <v>0</v>
      </c>
      <c r="AE116" s="36">
        <v>0</v>
      </c>
      <c r="AF116" s="34">
        <v>0</v>
      </c>
      <c r="AG116" s="40">
        <v>0</v>
      </c>
      <c r="AH116" s="34">
        <v>0</v>
      </c>
      <c r="AI116" s="36">
        <v>0</v>
      </c>
      <c r="AJ116" s="34">
        <v>0</v>
      </c>
      <c r="AK116" s="36">
        <v>0</v>
      </c>
      <c r="AL116" s="34">
        <v>0</v>
      </c>
      <c r="AM116" s="36">
        <v>0</v>
      </c>
      <c r="AN116" s="34">
        <v>0</v>
      </c>
      <c r="AO116" s="36">
        <v>0</v>
      </c>
      <c r="AP116" s="34">
        <v>0</v>
      </c>
      <c r="AQ116" s="36">
        <v>0</v>
      </c>
      <c r="AR116" s="34">
        <v>0</v>
      </c>
      <c r="AS116" s="36">
        <v>0</v>
      </c>
      <c r="AT116" s="34">
        <v>0</v>
      </c>
      <c r="AU116" s="36">
        <v>0</v>
      </c>
      <c r="AV116" s="34">
        <v>0</v>
      </c>
      <c r="AW116" s="36">
        <v>0</v>
      </c>
      <c r="AX116" s="34">
        <v>0</v>
      </c>
      <c r="AY116" s="40">
        <v>0</v>
      </c>
      <c r="AZ116" s="70">
        <v>0</v>
      </c>
      <c r="BA116" s="36">
        <v>0</v>
      </c>
      <c r="BB116" s="34">
        <v>0</v>
      </c>
      <c r="BC116" s="36">
        <v>0</v>
      </c>
      <c r="BD116" s="34">
        <v>0</v>
      </c>
      <c r="BE116" s="36">
        <v>0</v>
      </c>
      <c r="BF116" s="34">
        <v>0</v>
      </c>
      <c r="BG116" s="36">
        <v>0</v>
      </c>
      <c r="BH116" s="34">
        <v>0</v>
      </c>
      <c r="BI116" s="40">
        <v>0</v>
      </c>
      <c r="BJ116" s="34">
        <v>0</v>
      </c>
      <c r="BK116" s="40">
        <v>0</v>
      </c>
      <c r="BL116" s="57">
        <v>9</v>
      </c>
      <c r="BM116" s="4">
        <f>51-BL116</f>
        <v>42</v>
      </c>
      <c r="BN116" s="31"/>
      <c r="BO116" s="28">
        <f>G116</f>
        <v>0</v>
      </c>
      <c r="BP116" s="28">
        <f>I116</f>
        <v>0</v>
      </c>
      <c r="BQ116" s="28">
        <f>K116</f>
        <v>0</v>
      </c>
      <c r="BR116" s="28">
        <f>M116</f>
        <v>0</v>
      </c>
      <c r="BS116" s="28">
        <f>O116</f>
        <v>0</v>
      </c>
      <c r="BT116" s="28">
        <f>Q116</f>
        <v>0</v>
      </c>
      <c r="BU116" s="28">
        <f>S116</f>
        <v>0</v>
      </c>
      <c r="BV116" s="28">
        <f>U116</f>
        <v>0</v>
      </c>
      <c r="BW116" s="28">
        <f>W116</f>
        <v>0</v>
      </c>
      <c r="BX116" s="28">
        <f>Y116</f>
        <v>0</v>
      </c>
      <c r="BY116" s="28">
        <f>AA116</f>
        <v>0</v>
      </c>
      <c r="BZ116" s="28">
        <f>AC116</f>
        <v>0</v>
      </c>
      <c r="CA116" s="28">
        <f>AE116</f>
        <v>0</v>
      </c>
      <c r="CB116" s="28">
        <f>AG116</f>
        <v>0</v>
      </c>
      <c r="CC116" s="28">
        <f>AI116</f>
        <v>0</v>
      </c>
      <c r="CD116" s="28">
        <f>AK116</f>
        <v>0</v>
      </c>
      <c r="CE116" s="28">
        <f>AM116</f>
        <v>0</v>
      </c>
      <c r="CF116" s="28">
        <f>AO116</f>
        <v>0</v>
      </c>
      <c r="CG116" s="28">
        <f>AQ116</f>
        <v>0</v>
      </c>
      <c r="CH116" s="28">
        <f>AS116</f>
        <v>0</v>
      </c>
      <c r="CI116" s="28">
        <f>AU116</f>
        <v>0</v>
      </c>
      <c r="CJ116" s="28">
        <f>AW116</f>
        <v>0</v>
      </c>
      <c r="CK116" s="28">
        <f>AY116</f>
        <v>0</v>
      </c>
      <c r="CL116" s="28">
        <f>BA116</f>
        <v>0</v>
      </c>
      <c r="CM116" s="28">
        <f>BC116</f>
        <v>0</v>
      </c>
      <c r="CN116" s="28">
        <f>BE116</f>
        <v>0</v>
      </c>
      <c r="CO116" s="28">
        <f>BG116</f>
        <v>0</v>
      </c>
      <c r="CP116" s="28">
        <f>BI116</f>
        <v>0</v>
      </c>
      <c r="CQ116" s="28">
        <f>BK116</f>
        <v>0</v>
      </c>
      <c r="CR116" s="28">
        <f>BM116</f>
        <v>42</v>
      </c>
      <c r="CS116" s="29">
        <f>SUM(BO116:CR116)</f>
        <v>42</v>
      </c>
      <c r="CU116" s="17">
        <f>SMALL($BO116:$CR116,1)</f>
        <v>0</v>
      </c>
      <c r="CV116" s="17">
        <f>SMALL($BO116:$CR116,2)</f>
        <v>0</v>
      </c>
      <c r="CW116" s="17">
        <f>SMALL($BO116:$CR116,3)</f>
        <v>0</v>
      </c>
      <c r="CX116" s="17">
        <f>SMALL($BO116:$CR116,4)</f>
        <v>0</v>
      </c>
      <c r="CY116" s="17">
        <f>SMALL($BO116:$CR116,5)</f>
        <v>0</v>
      </c>
      <c r="CZ116" s="17">
        <f>SMALL($BO116:$CR116,6)</f>
        <v>0</v>
      </c>
      <c r="DA116" s="17">
        <f>SMALL($BO116:$CR116,7)</f>
        <v>0</v>
      </c>
      <c r="DB116" s="17">
        <f>SMALL($BO116:$CR116,8)</f>
        <v>0</v>
      </c>
      <c r="DC116" s="17">
        <f>SMALL($BO116:$CR116,9)</f>
        <v>0</v>
      </c>
      <c r="DD116" s="17">
        <f>SMALL($BO116:$CR116,10)</f>
        <v>0</v>
      </c>
      <c r="DE116" s="17">
        <f>SMALL($BO116:$CR116,11)</f>
        <v>0</v>
      </c>
      <c r="DF116" s="17">
        <f>SMALL($BO116:$CR116,12)</f>
        <v>0</v>
      </c>
      <c r="DG116" s="17">
        <f>SMALL($BO116:$CR116,13)</f>
        <v>0</v>
      </c>
      <c r="DH116" s="17">
        <f>SMALL($BO116:$CR116,14)</f>
        <v>0</v>
      </c>
      <c r="DI116" s="17">
        <f>SMALL($BO116:$CR116,15)</f>
        <v>0</v>
      </c>
      <c r="DJ116" s="17">
        <f>SMALL($BO116:$CR116,16)</f>
        <v>0</v>
      </c>
      <c r="DK116" s="17">
        <f>SMALL($BO116:$CR116,17)</f>
        <v>0</v>
      </c>
      <c r="DL116" s="17">
        <f>SMALL($BO116:$CR116,18)</f>
        <v>0</v>
      </c>
      <c r="DM116" s="17">
        <f>SMALL($BO116:$CR116,19)</f>
        <v>0</v>
      </c>
      <c r="DN116" s="17">
        <f>SMALL($BO116:$CR116,20)</f>
        <v>0</v>
      </c>
      <c r="DO116" s="17">
        <f>SMALL($BO116:$CR116,21)</f>
        <v>0</v>
      </c>
      <c r="DP116" s="17">
        <f>SMALL($BO116:$CR116,22)</f>
        <v>0</v>
      </c>
      <c r="DQ116" s="17">
        <f>SMALL($BO116:$CR116,23)</f>
        <v>0</v>
      </c>
      <c r="DR116" s="17">
        <f>SMALL($BO116:$CR116,24)</f>
        <v>0</v>
      </c>
      <c r="DS116" s="17">
        <f>SMALL($BO116:$CR116,25)</f>
        <v>0</v>
      </c>
      <c r="DT116">
        <f>SMALL($BO116:$CR116,26)</f>
        <v>0</v>
      </c>
      <c r="DU116">
        <f>SMALL($BO116:$CR116,27)</f>
        <v>0</v>
      </c>
      <c r="DV116">
        <f>SMALL($BO116:$CR116,28)</f>
        <v>0</v>
      </c>
      <c r="DW116">
        <f>SMALL($BO116:$CR116,29)</f>
        <v>0</v>
      </c>
      <c r="DX116">
        <f>SMALL($BO116:$CR116,30)</f>
        <v>42</v>
      </c>
    </row>
    <row r="117" spans="1:128" ht="12.75">
      <c r="A117">
        <v>109</v>
      </c>
      <c r="B117" s="9" t="s">
        <v>23</v>
      </c>
      <c r="C117" s="22"/>
      <c r="D117" s="30">
        <f>CS117-SUM($CU117:CHOOSE($CU$8,$CU117,$CV117,$CW117,$CX117,$CY117,$CZ117,$DA117,$DB117,$DC117,$DD117,$DE117,$DF117,$DG117,$DH117,$DI117,$DJ117,$DK117,$DL117,$DM117,$DN117,$DO117,$DP117,$DQ117,$DR117))</f>
        <v>40</v>
      </c>
      <c r="E117" s="63"/>
      <c r="F117" s="15">
        <v>0</v>
      </c>
      <c r="G117" s="64">
        <v>0</v>
      </c>
      <c r="H117" s="15">
        <v>0</v>
      </c>
      <c r="I117" s="64">
        <v>0</v>
      </c>
      <c r="J117" s="15">
        <v>0</v>
      </c>
      <c r="K117" s="64">
        <v>0</v>
      </c>
      <c r="L117" s="15">
        <v>0</v>
      </c>
      <c r="M117" s="64">
        <v>0</v>
      </c>
      <c r="N117" s="15">
        <v>0</v>
      </c>
      <c r="O117" s="39">
        <v>0</v>
      </c>
      <c r="P117" s="15">
        <v>0</v>
      </c>
      <c r="Q117" s="4">
        <v>0</v>
      </c>
      <c r="R117" s="15">
        <v>0</v>
      </c>
      <c r="S117" s="4">
        <v>0</v>
      </c>
      <c r="T117" s="15">
        <v>0</v>
      </c>
      <c r="U117" s="64">
        <v>0</v>
      </c>
      <c r="V117" s="15">
        <v>0</v>
      </c>
      <c r="W117" s="4">
        <v>0</v>
      </c>
      <c r="X117" s="15">
        <v>0</v>
      </c>
      <c r="Y117" s="39">
        <v>0</v>
      </c>
      <c r="Z117" s="15">
        <v>0</v>
      </c>
      <c r="AA117" s="4">
        <v>0</v>
      </c>
      <c r="AB117" s="15">
        <v>0</v>
      </c>
      <c r="AC117" s="4">
        <v>0</v>
      </c>
      <c r="AD117" s="15">
        <v>0</v>
      </c>
      <c r="AE117" s="64">
        <v>0</v>
      </c>
      <c r="AF117" s="15">
        <v>0</v>
      </c>
      <c r="AG117" s="39">
        <v>0</v>
      </c>
      <c r="AH117" s="15">
        <v>0</v>
      </c>
      <c r="AI117" s="64">
        <v>0</v>
      </c>
      <c r="AJ117" s="15">
        <v>0</v>
      </c>
      <c r="AK117" s="64">
        <v>0</v>
      </c>
      <c r="AL117" s="15">
        <v>0</v>
      </c>
      <c r="AM117" s="64">
        <v>0</v>
      </c>
      <c r="AN117" s="15">
        <v>0</v>
      </c>
      <c r="AO117" s="64">
        <v>0</v>
      </c>
      <c r="AP117" s="15">
        <v>0</v>
      </c>
      <c r="AQ117" s="64">
        <v>0</v>
      </c>
      <c r="AR117" s="15">
        <v>0</v>
      </c>
      <c r="AS117" s="64">
        <v>0</v>
      </c>
      <c r="AT117" s="15">
        <v>0</v>
      </c>
      <c r="AU117" s="64">
        <v>0</v>
      </c>
      <c r="AV117" s="15">
        <v>0</v>
      </c>
      <c r="AW117" s="64">
        <v>0</v>
      </c>
      <c r="AX117" s="15">
        <v>0</v>
      </c>
      <c r="AY117" s="39">
        <v>0</v>
      </c>
      <c r="AZ117" s="67">
        <v>0</v>
      </c>
      <c r="BA117" s="64">
        <v>0</v>
      </c>
      <c r="BB117" s="15">
        <v>0</v>
      </c>
      <c r="BC117" s="64">
        <v>0</v>
      </c>
      <c r="BD117" s="15">
        <v>0</v>
      </c>
      <c r="BE117" s="64">
        <v>0</v>
      </c>
      <c r="BF117" s="15">
        <v>0</v>
      </c>
      <c r="BG117" s="64">
        <v>0</v>
      </c>
      <c r="BH117" s="15">
        <v>0</v>
      </c>
      <c r="BI117" s="39">
        <v>0</v>
      </c>
      <c r="BJ117" s="15">
        <v>0</v>
      </c>
      <c r="BK117" s="39">
        <v>0</v>
      </c>
      <c r="BL117" s="54">
        <v>11</v>
      </c>
      <c r="BM117" s="4">
        <f>51-BL117</f>
        <v>40</v>
      </c>
      <c r="BN117" s="31"/>
      <c r="BO117" s="28">
        <f>G117</f>
        <v>0</v>
      </c>
      <c r="BP117" s="28">
        <f>I117</f>
        <v>0</v>
      </c>
      <c r="BQ117" s="28">
        <f>K117</f>
        <v>0</v>
      </c>
      <c r="BR117" s="28">
        <f>M117</f>
        <v>0</v>
      </c>
      <c r="BS117" s="28">
        <f>O117</f>
        <v>0</v>
      </c>
      <c r="BT117" s="28">
        <f>Q117</f>
        <v>0</v>
      </c>
      <c r="BU117" s="28">
        <f>S117</f>
        <v>0</v>
      </c>
      <c r="BV117" s="28">
        <f>U117</f>
        <v>0</v>
      </c>
      <c r="BW117" s="28">
        <f>W117</f>
        <v>0</v>
      </c>
      <c r="BX117" s="28">
        <f>Y117</f>
        <v>0</v>
      </c>
      <c r="BY117" s="28">
        <f>AA117</f>
        <v>0</v>
      </c>
      <c r="BZ117" s="28">
        <f>AC117</f>
        <v>0</v>
      </c>
      <c r="CA117" s="28">
        <f>AE117</f>
        <v>0</v>
      </c>
      <c r="CB117" s="28">
        <f>AG117</f>
        <v>0</v>
      </c>
      <c r="CC117" s="28">
        <f>AI117</f>
        <v>0</v>
      </c>
      <c r="CD117" s="28">
        <f>AK117</f>
        <v>0</v>
      </c>
      <c r="CE117" s="28">
        <f>AM117</f>
        <v>0</v>
      </c>
      <c r="CF117" s="28">
        <f>AO117</f>
        <v>0</v>
      </c>
      <c r="CG117" s="28">
        <f>AQ117</f>
        <v>0</v>
      </c>
      <c r="CH117" s="28">
        <f>AS117</f>
        <v>0</v>
      </c>
      <c r="CI117" s="28">
        <f>AU117</f>
        <v>0</v>
      </c>
      <c r="CJ117" s="28">
        <f>AW117</f>
        <v>0</v>
      </c>
      <c r="CK117" s="28">
        <f>AY117</f>
        <v>0</v>
      </c>
      <c r="CL117" s="28">
        <f>BA117</f>
        <v>0</v>
      </c>
      <c r="CM117" s="28">
        <f>BC117</f>
        <v>0</v>
      </c>
      <c r="CN117" s="28">
        <f>BE117</f>
        <v>0</v>
      </c>
      <c r="CO117" s="28">
        <f>BG117</f>
        <v>0</v>
      </c>
      <c r="CP117" s="28">
        <f>BI117</f>
        <v>0</v>
      </c>
      <c r="CQ117" s="28">
        <f>BK117</f>
        <v>0</v>
      </c>
      <c r="CR117" s="28">
        <f>BM117</f>
        <v>40</v>
      </c>
      <c r="CS117" s="29">
        <f>SUM(BO117:CR117)</f>
        <v>40</v>
      </c>
      <c r="CU117" s="17">
        <f>SMALL($BO117:$CR117,1)</f>
        <v>0</v>
      </c>
      <c r="CV117" s="17">
        <f>SMALL($BO117:$CR117,2)</f>
        <v>0</v>
      </c>
      <c r="CW117" s="17">
        <f>SMALL($BO117:$CR117,3)</f>
        <v>0</v>
      </c>
      <c r="CX117" s="17">
        <f>SMALL($BO117:$CR117,4)</f>
        <v>0</v>
      </c>
      <c r="CY117" s="17">
        <f>SMALL($BO117:$CR117,5)</f>
        <v>0</v>
      </c>
      <c r="CZ117" s="17">
        <f>SMALL($BO117:$CR117,6)</f>
        <v>0</v>
      </c>
      <c r="DA117" s="17">
        <f>SMALL($BO117:$CR117,7)</f>
        <v>0</v>
      </c>
      <c r="DB117" s="17">
        <f>SMALL($BO117:$CR117,8)</f>
        <v>0</v>
      </c>
      <c r="DC117" s="17">
        <f>SMALL($BO117:$CR117,9)</f>
        <v>0</v>
      </c>
      <c r="DD117" s="17">
        <f>SMALL($BO117:$CR117,10)</f>
        <v>0</v>
      </c>
      <c r="DE117" s="17">
        <f>SMALL($BO117:$CR117,11)</f>
        <v>0</v>
      </c>
      <c r="DF117" s="17">
        <f>SMALL($BO117:$CR117,12)</f>
        <v>0</v>
      </c>
      <c r="DG117" s="17">
        <f>SMALL($BO117:$CR117,13)</f>
        <v>0</v>
      </c>
      <c r="DH117" s="17">
        <f>SMALL($BO117:$CR117,14)</f>
        <v>0</v>
      </c>
      <c r="DI117" s="17">
        <f>SMALL($BO117:$CR117,15)</f>
        <v>0</v>
      </c>
      <c r="DJ117" s="17">
        <f>SMALL($BO117:$CR117,16)</f>
        <v>0</v>
      </c>
      <c r="DK117" s="17">
        <f>SMALL($BO117:$CR117,17)</f>
        <v>0</v>
      </c>
      <c r="DL117" s="17">
        <f>SMALL($BO117:$CR117,18)</f>
        <v>0</v>
      </c>
      <c r="DM117" s="17">
        <f>SMALL($BO117:$CR117,19)</f>
        <v>0</v>
      </c>
      <c r="DN117" s="17">
        <f>SMALL($BO117:$CR117,20)</f>
        <v>0</v>
      </c>
      <c r="DO117" s="17">
        <f>SMALL($BO117:$CR117,21)</f>
        <v>0</v>
      </c>
      <c r="DP117" s="17">
        <f>SMALL($BO117:$CR117,22)</f>
        <v>0</v>
      </c>
      <c r="DQ117" s="17">
        <f>SMALL($BO117:$CR117,23)</f>
        <v>0</v>
      </c>
      <c r="DR117" s="17">
        <f>SMALL($BO117:$CR117,24)</f>
        <v>0</v>
      </c>
      <c r="DS117" s="17">
        <f>SMALL($BO117:$CR117,25)</f>
        <v>0</v>
      </c>
      <c r="DT117">
        <f>SMALL($BO117:$CR117,26)</f>
        <v>0</v>
      </c>
      <c r="DU117">
        <f>SMALL($BO117:$CR117,27)</f>
        <v>0</v>
      </c>
      <c r="DV117">
        <f>SMALL($BO117:$CR117,28)</f>
        <v>0</v>
      </c>
      <c r="DW117">
        <f>SMALL($BO117:$CR117,29)</f>
        <v>0</v>
      </c>
      <c r="DX117">
        <f>SMALL($BO117:$CR117,30)</f>
        <v>40</v>
      </c>
    </row>
    <row r="118" spans="1:128" ht="12.75">
      <c r="A118" s="1">
        <v>110</v>
      </c>
      <c r="B118" s="1" t="s">
        <v>12</v>
      </c>
      <c r="C118" s="22"/>
      <c r="D118" s="30">
        <f>CS118-SUM($CU118:CHOOSE($CU$8,$CU118,$CV118,$CW118,$CX118,$CY118,$CZ118,$DA118,$DB118,$DC118,$DD118,$DE118,$DF118,$DG118,$DH118,$DI118,$DJ118,$DK118,$DL118,$DM118,$DN118,$DO118,$DP118,$DQ118,$DR118))</f>
        <v>40</v>
      </c>
      <c r="E118" s="63"/>
      <c r="F118" s="15">
        <v>0</v>
      </c>
      <c r="G118" s="64">
        <v>0</v>
      </c>
      <c r="H118" s="15">
        <v>0</v>
      </c>
      <c r="I118" s="64">
        <v>0</v>
      </c>
      <c r="J118" s="15">
        <v>0</v>
      </c>
      <c r="K118" s="64">
        <v>0</v>
      </c>
      <c r="L118" s="15">
        <v>0</v>
      </c>
      <c r="M118" s="64">
        <v>0</v>
      </c>
      <c r="N118" s="15">
        <v>0</v>
      </c>
      <c r="O118" s="39">
        <v>0</v>
      </c>
      <c r="P118" s="15">
        <v>0</v>
      </c>
      <c r="Q118" s="4">
        <v>0</v>
      </c>
      <c r="R118" s="15">
        <v>0</v>
      </c>
      <c r="S118" s="4">
        <v>0</v>
      </c>
      <c r="T118" s="15">
        <v>0</v>
      </c>
      <c r="U118" s="64">
        <v>0</v>
      </c>
      <c r="V118" s="15">
        <v>0</v>
      </c>
      <c r="W118" s="4">
        <v>0</v>
      </c>
      <c r="X118" s="15">
        <v>0</v>
      </c>
      <c r="Y118" s="39">
        <v>0</v>
      </c>
      <c r="Z118" s="15">
        <v>0</v>
      </c>
      <c r="AA118" s="4">
        <v>0</v>
      </c>
      <c r="AB118" s="15">
        <v>0</v>
      </c>
      <c r="AC118" s="4">
        <v>0</v>
      </c>
      <c r="AD118" s="15">
        <v>0</v>
      </c>
      <c r="AE118" s="64">
        <v>0</v>
      </c>
      <c r="AF118" s="15">
        <v>0</v>
      </c>
      <c r="AG118" s="39">
        <v>0</v>
      </c>
      <c r="AH118" s="15">
        <v>0</v>
      </c>
      <c r="AI118" s="64">
        <v>0</v>
      </c>
      <c r="AJ118" s="15">
        <v>0</v>
      </c>
      <c r="AK118" s="64">
        <v>0</v>
      </c>
      <c r="AL118" s="15">
        <v>0</v>
      </c>
      <c r="AM118" s="64">
        <v>0</v>
      </c>
      <c r="AN118" s="15">
        <v>0</v>
      </c>
      <c r="AO118" s="64">
        <v>0</v>
      </c>
      <c r="AP118" s="15">
        <v>0</v>
      </c>
      <c r="AQ118" s="64">
        <v>0</v>
      </c>
      <c r="AR118" s="15">
        <v>0</v>
      </c>
      <c r="AS118" s="64">
        <v>0</v>
      </c>
      <c r="AT118" s="15">
        <v>0</v>
      </c>
      <c r="AU118" s="64">
        <v>0</v>
      </c>
      <c r="AV118" s="15">
        <v>0</v>
      </c>
      <c r="AW118" s="64">
        <v>0</v>
      </c>
      <c r="AX118" s="15">
        <v>0</v>
      </c>
      <c r="AY118" s="39">
        <v>0</v>
      </c>
      <c r="AZ118" s="67">
        <v>0</v>
      </c>
      <c r="BA118" s="64">
        <v>0</v>
      </c>
      <c r="BB118" s="15">
        <v>0</v>
      </c>
      <c r="BC118" s="64">
        <v>0</v>
      </c>
      <c r="BD118" s="15">
        <v>0</v>
      </c>
      <c r="BE118" s="64">
        <v>0</v>
      </c>
      <c r="BF118" s="15">
        <v>0</v>
      </c>
      <c r="BG118" s="64">
        <v>0</v>
      </c>
      <c r="BH118" s="15">
        <v>0</v>
      </c>
      <c r="BI118" s="39">
        <v>0</v>
      </c>
      <c r="BJ118" s="15">
        <v>0</v>
      </c>
      <c r="BK118" s="39">
        <v>0</v>
      </c>
      <c r="BL118" s="89">
        <v>11</v>
      </c>
      <c r="BM118" s="4">
        <f>51-BL118</f>
        <v>40</v>
      </c>
      <c r="BN118" s="31"/>
      <c r="BO118" s="28">
        <f>G118</f>
        <v>0</v>
      </c>
      <c r="BP118" s="28">
        <f>I118</f>
        <v>0</v>
      </c>
      <c r="BQ118" s="28">
        <f>K118</f>
        <v>0</v>
      </c>
      <c r="BR118" s="28">
        <f>M118</f>
        <v>0</v>
      </c>
      <c r="BS118" s="28">
        <f>O118</f>
        <v>0</v>
      </c>
      <c r="BT118" s="28">
        <f>Q118</f>
        <v>0</v>
      </c>
      <c r="BU118" s="28">
        <f>S118</f>
        <v>0</v>
      </c>
      <c r="BV118" s="28">
        <f>U118</f>
        <v>0</v>
      </c>
      <c r="BW118" s="28">
        <f>W118</f>
        <v>0</v>
      </c>
      <c r="BX118" s="28">
        <f>Y118</f>
        <v>0</v>
      </c>
      <c r="BY118" s="28">
        <f>AA118</f>
        <v>0</v>
      </c>
      <c r="BZ118" s="28">
        <f>AC118</f>
        <v>0</v>
      </c>
      <c r="CA118" s="28">
        <f>AE118</f>
        <v>0</v>
      </c>
      <c r="CB118" s="28">
        <f>AG118</f>
        <v>0</v>
      </c>
      <c r="CC118" s="28">
        <f>AI118</f>
        <v>0</v>
      </c>
      <c r="CD118" s="28">
        <f>AK118</f>
        <v>0</v>
      </c>
      <c r="CE118" s="28">
        <f>AM118</f>
        <v>0</v>
      </c>
      <c r="CF118" s="28">
        <f>AO118</f>
        <v>0</v>
      </c>
      <c r="CG118" s="28">
        <f>AQ118</f>
        <v>0</v>
      </c>
      <c r="CH118" s="28">
        <f>AS118</f>
        <v>0</v>
      </c>
      <c r="CI118" s="28">
        <f>AU118</f>
        <v>0</v>
      </c>
      <c r="CJ118" s="28">
        <f>AW118</f>
        <v>0</v>
      </c>
      <c r="CK118" s="28">
        <f>AY118</f>
        <v>0</v>
      </c>
      <c r="CL118" s="28">
        <f>BA118</f>
        <v>0</v>
      </c>
      <c r="CM118" s="28">
        <f>BC118</f>
        <v>0</v>
      </c>
      <c r="CN118" s="28">
        <f>BE118</f>
        <v>0</v>
      </c>
      <c r="CO118" s="28">
        <f>BG118</f>
        <v>0</v>
      </c>
      <c r="CP118" s="28">
        <f>BI118</f>
        <v>0</v>
      </c>
      <c r="CQ118" s="28">
        <f>BK118</f>
        <v>0</v>
      </c>
      <c r="CR118" s="28">
        <f>BM118</f>
        <v>40</v>
      </c>
      <c r="CS118" s="29">
        <f>SUM(BO118:CR118)</f>
        <v>40</v>
      </c>
      <c r="CU118" s="17">
        <f>SMALL($BO118:$CR118,1)</f>
        <v>0</v>
      </c>
      <c r="CV118" s="17">
        <f>SMALL($BO118:$CR118,2)</f>
        <v>0</v>
      </c>
      <c r="CW118" s="17">
        <f>SMALL($BO118:$CR118,3)</f>
        <v>0</v>
      </c>
      <c r="CX118" s="17">
        <f>SMALL($BO118:$CR118,4)</f>
        <v>0</v>
      </c>
      <c r="CY118" s="17">
        <f>SMALL($BO118:$CR118,5)</f>
        <v>0</v>
      </c>
      <c r="CZ118" s="17">
        <f>SMALL($BO118:$CR118,6)</f>
        <v>0</v>
      </c>
      <c r="DA118" s="17">
        <f>SMALL($BO118:$CR118,7)</f>
        <v>0</v>
      </c>
      <c r="DB118" s="17">
        <f>SMALL($BO118:$CR118,8)</f>
        <v>0</v>
      </c>
      <c r="DC118" s="17">
        <f>SMALL($BO118:$CR118,9)</f>
        <v>0</v>
      </c>
      <c r="DD118" s="17">
        <f>SMALL($BO118:$CR118,10)</f>
        <v>0</v>
      </c>
      <c r="DE118" s="17">
        <f>SMALL($BO118:$CR118,11)</f>
        <v>0</v>
      </c>
      <c r="DF118" s="17">
        <f>SMALL($BO118:$CR118,12)</f>
        <v>0</v>
      </c>
      <c r="DG118" s="17">
        <f>SMALL($BO118:$CR118,13)</f>
        <v>0</v>
      </c>
      <c r="DH118" s="17">
        <f>SMALL($BO118:$CR118,14)</f>
        <v>0</v>
      </c>
      <c r="DI118" s="17">
        <f>SMALL($BO118:$CR118,15)</f>
        <v>0</v>
      </c>
      <c r="DJ118" s="17">
        <f>SMALL($BO118:$CR118,16)</f>
        <v>0</v>
      </c>
      <c r="DK118" s="17">
        <f>SMALL($BO118:$CR118,17)</f>
        <v>0</v>
      </c>
      <c r="DL118" s="17">
        <f>SMALL($BO118:$CR118,18)</f>
        <v>0</v>
      </c>
      <c r="DM118" s="17">
        <f>SMALL($BO118:$CR118,19)</f>
        <v>0</v>
      </c>
      <c r="DN118" s="17">
        <f>SMALL($BO118:$CR118,20)</f>
        <v>0</v>
      </c>
      <c r="DO118" s="17">
        <f>SMALL($BO118:$CR118,21)</f>
        <v>0</v>
      </c>
      <c r="DP118" s="17">
        <f>SMALL($BO118:$CR118,22)</f>
        <v>0</v>
      </c>
      <c r="DQ118" s="17">
        <f>SMALL($BO118:$CR118,23)</f>
        <v>0</v>
      </c>
      <c r="DR118" s="17">
        <f>SMALL($BO118:$CR118,24)</f>
        <v>0</v>
      </c>
      <c r="DS118" s="17">
        <f>SMALL($BO118:$CR118,25)</f>
        <v>0</v>
      </c>
      <c r="DT118">
        <f>SMALL($BO118:$CR118,26)</f>
        <v>0</v>
      </c>
      <c r="DU118">
        <f>SMALL($BO118:$CR118,27)</f>
        <v>0</v>
      </c>
      <c r="DV118">
        <f>SMALL($BO118:$CR118,28)</f>
        <v>0</v>
      </c>
      <c r="DW118">
        <f>SMALL($BO118:$CR118,29)</f>
        <v>0</v>
      </c>
      <c r="DX118">
        <f>SMALL($BO118:$CR118,30)</f>
        <v>40</v>
      </c>
    </row>
    <row r="119" spans="1:128" ht="12.75">
      <c r="A119" s="1">
        <v>111</v>
      </c>
      <c r="B119" s="1" t="s">
        <v>87</v>
      </c>
      <c r="C119" s="22"/>
      <c r="D119" s="30">
        <f>CS119-SUM($CU119:CHOOSE($CU$8,$CU119,$CV119,$CW119,$CX119,$CY119,$CZ119,$DA119,$DB119,$DC119,$DD119,$DE119,$DF119,$DG119,$DH119,$DI119,$DJ119,$DK119,$DL119,$DM119,$DN119,$DO119,$DP119,$DQ119,$DR119))</f>
        <v>39</v>
      </c>
      <c r="E119" s="63"/>
      <c r="F119" s="15">
        <v>0</v>
      </c>
      <c r="G119" s="64">
        <v>0</v>
      </c>
      <c r="H119" s="15">
        <v>0</v>
      </c>
      <c r="I119" s="64">
        <v>0</v>
      </c>
      <c r="J119" s="15">
        <v>0</v>
      </c>
      <c r="K119" s="64">
        <v>0</v>
      </c>
      <c r="L119" s="15">
        <v>0</v>
      </c>
      <c r="M119" s="64">
        <v>0</v>
      </c>
      <c r="N119" s="15">
        <v>0</v>
      </c>
      <c r="O119" s="39">
        <v>0</v>
      </c>
      <c r="P119" s="15">
        <v>0</v>
      </c>
      <c r="Q119" s="4">
        <v>0</v>
      </c>
      <c r="R119" s="15">
        <v>0</v>
      </c>
      <c r="S119" s="4">
        <v>0</v>
      </c>
      <c r="T119" s="15">
        <v>0</v>
      </c>
      <c r="U119" s="64">
        <v>0</v>
      </c>
      <c r="V119" s="15">
        <v>0</v>
      </c>
      <c r="W119" s="4">
        <v>0</v>
      </c>
      <c r="X119" s="15">
        <v>0</v>
      </c>
      <c r="Y119" s="39">
        <v>0</v>
      </c>
      <c r="Z119" s="15">
        <v>0</v>
      </c>
      <c r="AA119" s="4">
        <v>0</v>
      </c>
      <c r="AB119" s="15">
        <v>0</v>
      </c>
      <c r="AC119" s="4">
        <v>0</v>
      </c>
      <c r="AD119" s="15">
        <v>0</v>
      </c>
      <c r="AE119" s="64">
        <v>0</v>
      </c>
      <c r="AF119" s="15">
        <v>0</v>
      </c>
      <c r="AG119" s="39">
        <v>0</v>
      </c>
      <c r="AH119" s="15">
        <v>0</v>
      </c>
      <c r="AI119" s="64">
        <v>0</v>
      </c>
      <c r="AJ119" s="15">
        <v>0</v>
      </c>
      <c r="AK119" s="64">
        <v>0</v>
      </c>
      <c r="AL119" s="15">
        <v>0</v>
      </c>
      <c r="AM119" s="64">
        <v>0</v>
      </c>
      <c r="AN119" s="15">
        <v>0</v>
      </c>
      <c r="AO119" s="64">
        <v>0</v>
      </c>
      <c r="AP119" s="15">
        <v>0</v>
      </c>
      <c r="AQ119" s="64">
        <v>0</v>
      </c>
      <c r="AR119" s="15">
        <v>0</v>
      </c>
      <c r="AS119" s="64">
        <v>0</v>
      </c>
      <c r="AT119" s="15">
        <v>0</v>
      </c>
      <c r="AU119" s="64">
        <v>0</v>
      </c>
      <c r="AV119" s="15">
        <v>0</v>
      </c>
      <c r="AW119" s="64">
        <v>0</v>
      </c>
      <c r="AX119" s="15">
        <v>0</v>
      </c>
      <c r="AY119" s="39">
        <v>0</v>
      </c>
      <c r="AZ119" s="67">
        <v>0</v>
      </c>
      <c r="BA119" s="64">
        <v>0</v>
      </c>
      <c r="BB119" s="15">
        <v>0</v>
      </c>
      <c r="BC119" s="64">
        <v>0</v>
      </c>
      <c r="BD119" s="15">
        <v>0</v>
      </c>
      <c r="BE119" s="64">
        <v>0</v>
      </c>
      <c r="BF119" s="15">
        <v>0</v>
      </c>
      <c r="BG119" s="64">
        <v>0</v>
      </c>
      <c r="BH119" s="15">
        <v>0</v>
      </c>
      <c r="BI119" s="39">
        <v>0</v>
      </c>
      <c r="BJ119" s="15">
        <v>0</v>
      </c>
      <c r="BK119" s="39">
        <v>0</v>
      </c>
      <c r="BL119" s="89">
        <v>12</v>
      </c>
      <c r="BM119" s="4">
        <f>51-BL119</f>
        <v>39</v>
      </c>
      <c r="BN119" s="31"/>
      <c r="BO119" s="28">
        <f>G119</f>
        <v>0</v>
      </c>
      <c r="BP119" s="28">
        <f>I119</f>
        <v>0</v>
      </c>
      <c r="BQ119" s="28">
        <f>K119</f>
        <v>0</v>
      </c>
      <c r="BR119" s="28">
        <f>M119</f>
        <v>0</v>
      </c>
      <c r="BS119" s="28">
        <f>O119</f>
        <v>0</v>
      </c>
      <c r="BT119" s="28">
        <f>Q119</f>
        <v>0</v>
      </c>
      <c r="BU119" s="28">
        <f>S119</f>
        <v>0</v>
      </c>
      <c r="BV119" s="28">
        <f>U119</f>
        <v>0</v>
      </c>
      <c r="BW119" s="28">
        <f>W119</f>
        <v>0</v>
      </c>
      <c r="BX119" s="28">
        <f>Y119</f>
        <v>0</v>
      </c>
      <c r="BY119" s="28">
        <f>AA119</f>
        <v>0</v>
      </c>
      <c r="BZ119" s="28">
        <f>AC119</f>
        <v>0</v>
      </c>
      <c r="CA119" s="28">
        <f>AE119</f>
        <v>0</v>
      </c>
      <c r="CB119" s="28">
        <f>AG119</f>
        <v>0</v>
      </c>
      <c r="CC119" s="28">
        <f>AI119</f>
        <v>0</v>
      </c>
      <c r="CD119" s="28">
        <f>AK119</f>
        <v>0</v>
      </c>
      <c r="CE119" s="28">
        <f>AM119</f>
        <v>0</v>
      </c>
      <c r="CF119" s="28">
        <f>AO119</f>
        <v>0</v>
      </c>
      <c r="CG119" s="28">
        <f>AQ119</f>
        <v>0</v>
      </c>
      <c r="CH119" s="28">
        <f>AS119</f>
        <v>0</v>
      </c>
      <c r="CI119" s="28">
        <f>AU119</f>
        <v>0</v>
      </c>
      <c r="CJ119" s="28">
        <f>AW119</f>
        <v>0</v>
      </c>
      <c r="CK119" s="28">
        <f>AY119</f>
        <v>0</v>
      </c>
      <c r="CL119" s="28">
        <f>BA119</f>
        <v>0</v>
      </c>
      <c r="CM119" s="28">
        <f>BC119</f>
        <v>0</v>
      </c>
      <c r="CN119" s="28">
        <f>BE119</f>
        <v>0</v>
      </c>
      <c r="CO119" s="28">
        <f>BG119</f>
        <v>0</v>
      </c>
      <c r="CP119" s="28">
        <f>BI119</f>
        <v>0</v>
      </c>
      <c r="CQ119" s="28">
        <f>BK119</f>
        <v>0</v>
      </c>
      <c r="CR119" s="28">
        <f>BM119</f>
        <v>39</v>
      </c>
      <c r="CS119" s="29">
        <f>SUM(BO119:CR119)</f>
        <v>39</v>
      </c>
      <c r="CU119" s="17">
        <f>SMALL($BO119:$CR119,1)</f>
        <v>0</v>
      </c>
      <c r="CV119" s="17">
        <f>SMALL($BO119:$CR119,2)</f>
        <v>0</v>
      </c>
      <c r="CW119" s="17">
        <f>SMALL($BO119:$CR119,3)</f>
        <v>0</v>
      </c>
      <c r="CX119" s="17">
        <f>SMALL($BO119:$CR119,4)</f>
        <v>0</v>
      </c>
      <c r="CY119" s="17">
        <f>SMALL($BO119:$CR119,5)</f>
        <v>0</v>
      </c>
      <c r="CZ119" s="17">
        <f>SMALL($BO119:$CR119,6)</f>
        <v>0</v>
      </c>
      <c r="DA119" s="17">
        <f>SMALL($BO119:$CR119,7)</f>
        <v>0</v>
      </c>
      <c r="DB119" s="17">
        <f>SMALL($BO119:$CR119,8)</f>
        <v>0</v>
      </c>
      <c r="DC119" s="17">
        <f>SMALL($BO119:$CR119,9)</f>
        <v>0</v>
      </c>
      <c r="DD119" s="17">
        <f>SMALL($BO119:$CR119,10)</f>
        <v>0</v>
      </c>
      <c r="DE119" s="17">
        <f>SMALL($BO119:$CR119,11)</f>
        <v>0</v>
      </c>
      <c r="DF119" s="17">
        <f>SMALL($BO119:$CR119,12)</f>
        <v>0</v>
      </c>
      <c r="DG119" s="17">
        <f>SMALL($BO119:$CR119,13)</f>
        <v>0</v>
      </c>
      <c r="DH119" s="17">
        <f>SMALL($BO119:$CR119,14)</f>
        <v>0</v>
      </c>
      <c r="DI119" s="17">
        <f>SMALL($BO119:$CR119,15)</f>
        <v>0</v>
      </c>
      <c r="DJ119" s="17">
        <f>SMALL($BO119:$CR119,16)</f>
        <v>0</v>
      </c>
      <c r="DK119" s="17">
        <f>SMALL($BO119:$CR119,17)</f>
        <v>0</v>
      </c>
      <c r="DL119" s="17">
        <f>SMALL($BO119:$CR119,18)</f>
        <v>0</v>
      </c>
      <c r="DM119" s="17">
        <f>SMALL($BO119:$CR119,19)</f>
        <v>0</v>
      </c>
      <c r="DN119" s="17">
        <f>SMALL($BO119:$CR119,20)</f>
        <v>0</v>
      </c>
      <c r="DO119" s="17">
        <f>SMALL($BO119:$CR119,21)</f>
        <v>0</v>
      </c>
      <c r="DP119" s="17">
        <f>SMALL($BO119:$CR119,22)</f>
        <v>0</v>
      </c>
      <c r="DQ119" s="17">
        <f>SMALL($BO119:$CR119,23)</f>
        <v>0</v>
      </c>
      <c r="DR119" s="17">
        <f>SMALL($BO119:$CR119,24)</f>
        <v>0</v>
      </c>
      <c r="DS119" s="17">
        <f>SMALL($BO119:$CR119,25)</f>
        <v>0</v>
      </c>
      <c r="DT119">
        <f>SMALL($BO119:$CR119,26)</f>
        <v>0</v>
      </c>
      <c r="DU119">
        <f>SMALL($BO119:$CR119,27)</f>
        <v>0</v>
      </c>
      <c r="DV119">
        <f>SMALL($BO119:$CR119,28)</f>
        <v>0</v>
      </c>
      <c r="DW119">
        <f>SMALL($BO119:$CR119,29)</f>
        <v>0</v>
      </c>
      <c r="DX119">
        <f>SMALL($BO119:$CR119,30)</f>
        <v>39</v>
      </c>
    </row>
    <row r="120" spans="1:128" ht="12.75">
      <c r="A120" s="1">
        <v>112</v>
      </c>
      <c r="B120" t="s">
        <v>136</v>
      </c>
      <c r="C120" s="22"/>
      <c r="D120" s="30">
        <f>CS120-SUM($CU120:CHOOSE($CU$8,$CU120,$CV120,$CW120,$CX120,$CY120,$CZ120,$DA120,$DB120,$DC120,$DD120,$DE120,$DF120,$DG120,$DH120,$DI120,$DJ120,$DK120,$DL120,$DM120,$DN120,$DO120,$DP120,$DQ120,$DR120))</f>
        <v>39</v>
      </c>
      <c r="E120" s="63"/>
      <c r="F120" s="15">
        <v>0</v>
      </c>
      <c r="G120" s="64">
        <v>0</v>
      </c>
      <c r="H120" s="15">
        <v>0</v>
      </c>
      <c r="I120" s="64">
        <v>0</v>
      </c>
      <c r="J120" s="15">
        <v>0</v>
      </c>
      <c r="K120" s="64">
        <v>0</v>
      </c>
      <c r="L120" s="15">
        <v>0</v>
      </c>
      <c r="M120" s="64">
        <v>0</v>
      </c>
      <c r="N120" s="15">
        <v>0</v>
      </c>
      <c r="O120" s="39">
        <v>0</v>
      </c>
      <c r="P120" s="15">
        <v>0</v>
      </c>
      <c r="Q120" s="4">
        <v>0</v>
      </c>
      <c r="R120" s="15">
        <v>0</v>
      </c>
      <c r="S120" s="4">
        <v>0</v>
      </c>
      <c r="T120" s="15">
        <v>0</v>
      </c>
      <c r="U120" s="64">
        <v>0</v>
      </c>
      <c r="V120" s="15">
        <v>0</v>
      </c>
      <c r="W120" s="4">
        <v>0</v>
      </c>
      <c r="X120" s="15">
        <v>0</v>
      </c>
      <c r="Y120" s="39">
        <v>0</v>
      </c>
      <c r="Z120" s="15">
        <v>0</v>
      </c>
      <c r="AA120" s="4">
        <v>0</v>
      </c>
      <c r="AB120" s="15">
        <v>0</v>
      </c>
      <c r="AC120" s="4">
        <v>0</v>
      </c>
      <c r="AD120" s="15">
        <v>0</v>
      </c>
      <c r="AE120" s="64">
        <v>0</v>
      </c>
      <c r="AF120" s="15">
        <v>0</v>
      </c>
      <c r="AG120" s="39">
        <v>0</v>
      </c>
      <c r="AH120" s="15">
        <v>0</v>
      </c>
      <c r="AI120" s="64">
        <v>0</v>
      </c>
      <c r="AJ120" s="15">
        <v>0</v>
      </c>
      <c r="AK120" s="64">
        <v>0</v>
      </c>
      <c r="AL120" s="15">
        <v>0</v>
      </c>
      <c r="AM120" s="64">
        <v>0</v>
      </c>
      <c r="AN120" s="15">
        <v>0</v>
      </c>
      <c r="AO120" s="64">
        <v>0</v>
      </c>
      <c r="AP120" s="15">
        <v>0</v>
      </c>
      <c r="AQ120" s="64">
        <v>0</v>
      </c>
      <c r="AR120" s="15">
        <v>0</v>
      </c>
      <c r="AS120" s="64">
        <v>0</v>
      </c>
      <c r="AT120" s="15">
        <v>0</v>
      </c>
      <c r="AU120" s="64">
        <v>0</v>
      </c>
      <c r="AV120" s="15">
        <v>0</v>
      </c>
      <c r="AW120" s="64">
        <v>0</v>
      </c>
      <c r="AX120" s="15">
        <v>0</v>
      </c>
      <c r="AY120" s="39">
        <v>0</v>
      </c>
      <c r="AZ120" s="67">
        <v>0</v>
      </c>
      <c r="BA120" s="64">
        <v>0</v>
      </c>
      <c r="BB120" s="15">
        <v>0</v>
      </c>
      <c r="BC120" s="64">
        <v>0</v>
      </c>
      <c r="BD120" s="15">
        <v>0</v>
      </c>
      <c r="BE120" s="64">
        <v>0</v>
      </c>
      <c r="BF120" s="15">
        <v>0</v>
      </c>
      <c r="BG120" s="64">
        <v>0</v>
      </c>
      <c r="BH120" s="15">
        <v>0</v>
      </c>
      <c r="BI120" s="39">
        <v>0</v>
      </c>
      <c r="BJ120" s="15">
        <v>0</v>
      </c>
      <c r="BK120" s="39">
        <v>0</v>
      </c>
      <c r="BL120" s="57">
        <v>12</v>
      </c>
      <c r="BM120" s="4">
        <f>51-BL120</f>
        <v>39</v>
      </c>
      <c r="BN120" s="31"/>
      <c r="BO120" s="28">
        <f>G120</f>
        <v>0</v>
      </c>
      <c r="BP120" s="28">
        <f>I120</f>
        <v>0</v>
      </c>
      <c r="BQ120" s="28">
        <f>K120</f>
        <v>0</v>
      </c>
      <c r="BR120" s="28">
        <f>M120</f>
        <v>0</v>
      </c>
      <c r="BS120" s="28">
        <f>O120</f>
        <v>0</v>
      </c>
      <c r="BT120" s="28">
        <f>Q120</f>
        <v>0</v>
      </c>
      <c r="BU120" s="28">
        <f>S120</f>
        <v>0</v>
      </c>
      <c r="BV120" s="28">
        <f>U120</f>
        <v>0</v>
      </c>
      <c r="BW120" s="28">
        <f>W120</f>
        <v>0</v>
      </c>
      <c r="BX120" s="28">
        <f>Y120</f>
        <v>0</v>
      </c>
      <c r="BY120" s="28">
        <f>AA120</f>
        <v>0</v>
      </c>
      <c r="BZ120" s="28">
        <f>AC120</f>
        <v>0</v>
      </c>
      <c r="CA120" s="28">
        <f>AE120</f>
        <v>0</v>
      </c>
      <c r="CB120" s="28">
        <f>AG120</f>
        <v>0</v>
      </c>
      <c r="CC120" s="28">
        <f>AI120</f>
        <v>0</v>
      </c>
      <c r="CD120" s="28">
        <f>AK120</f>
        <v>0</v>
      </c>
      <c r="CE120" s="28">
        <f>AM120</f>
        <v>0</v>
      </c>
      <c r="CF120" s="28">
        <f>AO120</f>
        <v>0</v>
      </c>
      <c r="CG120" s="28">
        <f>AQ120</f>
        <v>0</v>
      </c>
      <c r="CH120" s="28">
        <f>AS120</f>
        <v>0</v>
      </c>
      <c r="CI120" s="28">
        <f>AU120</f>
        <v>0</v>
      </c>
      <c r="CJ120" s="28">
        <f>AW120</f>
        <v>0</v>
      </c>
      <c r="CK120" s="28">
        <f>AY120</f>
        <v>0</v>
      </c>
      <c r="CL120" s="28">
        <f>BA120</f>
        <v>0</v>
      </c>
      <c r="CM120" s="28">
        <f>BC120</f>
        <v>0</v>
      </c>
      <c r="CN120" s="28">
        <f>BE120</f>
        <v>0</v>
      </c>
      <c r="CO120" s="28">
        <f>BG120</f>
        <v>0</v>
      </c>
      <c r="CP120" s="28">
        <f>BI120</f>
        <v>0</v>
      </c>
      <c r="CQ120" s="28">
        <f>BK120</f>
        <v>0</v>
      </c>
      <c r="CR120" s="28">
        <f>BM120</f>
        <v>39</v>
      </c>
      <c r="CS120" s="29">
        <f>SUM(BO120:CR120)</f>
        <v>39</v>
      </c>
      <c r="CU120" s="17">
        <f>SMALL($BO120:$CR120,1)</f>
        <v>0</v>
      </c>
      <c r="CV120" s="17">
        <f>SMALL($BO120:$CR120,2)</f>
        <v>0</v>
      </c>
      <c r="CW120" s="17">
        <f>SMALL($BO120:$CR120,3)</f>
        <v>0</v>
      </c>
      <c r="CX120" s="17">
        <f>SMALL($BO120:$CR120,4)</f>
        <v>0</v>
      </c>
      <c r="CY120" s="17">
        <f>SMALL($BO120:$CR120,5)</f>
        <v>0</v>
      </c>
      <c r="CZ120" s="17">
        <f>SMALL($BO120:$CR120,6)</f>
        <v>0</v>
      </c>
      <c r="DA120" s="17">
        <f>SMALL($BO120:$CR120,7)</f>
        <v>0</v>
      </c>
      <c r="DB120" s="17">
        <f>SMALL($BO120:$CR120,8)</f>
        <v>0</v>
      </c>
      <c r="DC120" s="17">
        <f>SMALL($BO120:$CR120,9)</f>
        <v>0</v>
      </c>
      <c r="DD120" s="17">
        <f>SMALL($BO120:$CR120,10)</f>
        <v>0</v>
      </c>
      <c r="DE120" s="17">
        <f>SMALL($BO120:$CR120,11)</f>
        <v>0</v>
      </c>
      <c r="DF120" s="17">
        <f>SMALL($BO120:$CR120,12)</f>
        <v>0</v>
      </c>
      <c r="DG120" s="17">
        <f>SMALL($BO120:$CR120,13)</f>
        <v>0</v>
      </c>
      <c r="DH120" s="17">
        <f>SMALL($BO120:$CR120,14)</f>
        <v>0</v>
      </c>
      <c r="DI120" s="17">
        <f>SMALL($BO120:$CR120,15)</f>
        <v>0</v>
      </c>
      <c r="DJ120" s="17">
        <f>SMALL($BO120:$CR120,16)</f>
        <v>0</v>
      </c>
      <c r="DK120" s="17">
        <f>SMALL($BO120:$CR120,17)</f>
        <v>0</v>
      </c>
      <c r="DL120" s="17">
        <f>SMALL($BO120:$CR120,18)</f>
        <v>0</v>
      </c>
      <c r="DM120" s="17">
        <f>SMALL($BO120:$CR120,19)</f>
        <v>0</v>
      </c>
      <c r="DN120" s="17">
        <f>SMALL($BO120:$CR120,20)</f>
        <v>0</v>
      </c>
      <c r="DO120" s="17">
        <f>SMALL($BO120:$CR120,21)</f>
        <v>0</v>
      </c>
      <c r="DP120" s="17">
        <f>SMALL($BO120:$CR120,22)</f>
        <v>0</v>
      </c>
      <c r="DQ120" s="17">
        <f>SMALL($BO120:$CR120,23)</f>
        <v>0</v>
      </c>
      <c r="DR120" s="17">
        <f>SMALL($BO120:$CR120,24)</f>
        <v>0</v>
      </c>
      <c r="DS120" s="17">
        <f>SMALL($BO120:$CR120,25)</f>
        <v>0</v>
      </c>
      <c r="DT120">
        <f>SMALL($BO120:$CR120,26)</f>
        <v>0</v>
      </c>
      <c r="DU120">
        <f>SMALL($BO120:$CR120,27)</f>
        <v>0</v>
      </c>
      <c r="DV120">
        <f>SMALL($BO120:$CR120,28)</f>
        <v>0</v>
      </c>
      <c r="DW120">
        <f>SMALL($BO120:$CR120,29)</f>
        <v>0</v>
      </c>
      <c r="DX120">
        <f>SMALL($BO120:$CR120,30)</f>
        <v>39</v>
      </c>
    </row>
    <row r="121" spans="1:128" ht="12.75">
      <c r="A121" s="1">
        <v>113</v>
      </c>
      <c r="B121" t="s">
        <v>57</v>
      </c>
      <c r="C121" s="22"/>
      <c r="D121" s="30">
        <f>CS121-SUM($CU121:CHOOSE($CU$8,$CU121,$CV121,$CW121,$CX121,$CY121,$CZ121,$DA121,$DB121,$DC121,$DD121,$DE121,$DF121,$DG121,$DH121,$DI121,$DJ121,$DK121,$DL121,$DM121,$DN121,$DO121,$DP121,$DQ121,$DR121))</f>
        <v>37</v>
      </c>
      <c r="E121" s="63"/>
      <c r="F121" s="15">
        <v>0</v>
      </c>
      <c r="G121" s="64">
        <v>0</v>
      </c>
      <c r="H121" s="15">
        <v>0</v>
      </c>
      <c r="I121" s="64">
        <v>0</v>
      </c>
      <c r="J121" s="15">
        <v>0</v>
      </c>
      <c r="K121" s="64">
        <v>0</v>
      </c>
      <c r="L121" s="15">
        <v>0</v>
      </c>
      <c r="M121" s="64">
        <v>0</v>
      </c>
      <c r="N121" s="15">
        <v>0</v>
      </c>
      <c r="O121" s="39">
        <v>0</v>
      </c>
      <c r="P121" s="15">
        <v>0</v>
      </c>
      <c r="Q121" s="4">
        <v>0</v>
      </c>
      <c r="R121" s="15">
        <v>0</v>
      </c>
      <c r="S121" s="4">
        <v>0</v>
      </c>
      <c r="T121" s="15">
        <v>0</v>
      </c>
      <c r="U121" s="64">
        <v>0</v>
      </c>
      <c r="V121" s="15">
        <v>0</v>
      </c>
      <c r="W121" s="4">
        <v>0</v>
      </c>
      <c r="X121" s="15">
        <v>0</v>
      </c>
      <c r="Y121" s="39">
        <v>0</v>
      </c>
      <c r="Z121" s="15">
        <v>0</v>
      </c>
      <c r="AA121" s="4">
        <v>0</v>
      </c>
      <c r="AB121" s="15">
        <v>0</v>
      </c>
      <c r="AC121" s="4">
        <v>0</v>
      </c>
      <c r="AD121" s="15">
        <v>0</v>
      </c>
      <c r="AE121" s="64">
        <v>0</v>
      </c>
      <c r="AF121" s="15">
        <v>0</v>
      </c>
      <c r="AG121" s="39">
        <v>0</v>
      </c>
      <c r="AH121" s="15">
        <v>0</v>
      </c>
      <c r="AI121" s="64">
        <v>0</v>
      </c>
      <c r="AJ121" s="15">
        <v>0</v>
      </c>
      <c r="AK121" s="64">
        <v>0</v>
      </c>
      <c r="AL121" s="15">
        <v>0</v>
      </c>
      <c r="AM121" s="64">
        <v>0</v>
      </c>
      <c r="AN121" s="15">
        <v>0</v>
      </c>
      <c r="AO121" s="64">
        <v>0</v>
      </c>
      <c r="AP121" s="15">
        <v>0</v>
      </c>
      <c r="AQ121" s="64">
        <v>0</v>
      </c>
      <c r="AR121" s="15">
        <v>0</v>
      </c>
      <c r="AS121" s="64">
        <v>0</v>
      </c>
      <c r="AT121" s="15">
        <v>0</v>
      </c>
      <c r="AU121" s="64">
        <v>0</v>
      </c>
      <c r="AV121" s="15">
        <v>0</v>
      </c>
      <c r="AW121" s="64">
        <v>0</v>
      </c>
      <c r="AX121" s="15">
        <v>0</v>
      </c>
      <c r="AY121" s="39">
        <v>0</v>
      </c>
      <c r="AZ121" s="67">
        <v>0</v>
      </c>
      <c r="BA121" s="64">
        <v>0</v>
      </c>
      <c r="BB121" s="15">
        <v>0</v>
      </c>
      <c r="BC121" s="64">
        <v>0</v>
      </c>
      <c r="BD121" s="15">
        <v>0</v>
      </c>
      <c r="BE121" s="64">
        <v>0</v>
      </c>
      <c r="BF121" s="15">
        <v>0</v>
      </c>
      <c r="BG121" s="64">
        <v>0</v>
      </c>
      <c r="BH121" s="15">
        <v>0</v>
      </c>
      <c r="BI121" s="39">
        <v>0</v>
      </c>
      <c r="BJ121" s="15">
        <v>0</v>
      </c>
      <c r="BK121" s="39">
        <v>0</v>
      </c>
      <c r="BL121" s="57">
        <v>14</v>
      </c>
      <c r="BM121" s="4">
        <f>51-BL121</f>
        <v>37</v>
      </c>
      <c r="BN121" s="31"/>
      <c r="BO121" s="28">
        <f>G121</f>
        <v>0</v>
      </c>
      <c r="BP121" s="28">
        <f>I121</f>
        <v>0</v>
      </c>
      <c r="BQ121" s="28">
        <f>K121</f>
        <v>0</v>
      </c>
      <c r="BR121" s="28">
        <f>M121</f>
        <v>0</v>
      </c>
      <c r="BS121" s="28">
        <f>O121</f>
        <v>0</v>
      </c>
      <c r="BT121" s="28">
        <f>Q121</f>
        <v>0</v>
      </c>
      <c r="BU121" s="28">
        <f>S121</f>
        <v>0</v>
      </c>
      <c r="BV121" s="28">
        <f>U121</f>
        <v>0</v>
      </c>
      <c r="BW121" s="28">
        <f>W121</f>
        <v>0</v>
      </c>
      <c r="BX121" s="28">
        <f>Y121</f>
        <v>0</v>
      </c>
      <c r="BY121" s="28">
        <f>AA121</f>
        <v>0</v>
      </c>
      <c r="BZ121" s="28">
        <f>AC121</f>
        <v>0</v>
      </c>
      <c r="CA121" s="28">
        <f>AE121</f>
        <v>0</v>
      </c>
      <c r="CB121" s="28">
        <f>AG121</f>
        <v>0</v>
      </c>
      <c r="CC121" s="28">
        <f>AI121</f>
        <v>0</v>
      </c>
      <c r="CD121" s="28">
        <f>AK121</f>
        <v>0</v>
      </c>
      <c r="CE121" s="28">
        <f>AM121</f>
        <v>0</v>
      </c>
      <c r="CF121" s="28">
        <f>AO121</f>
        <v>0</v>
      </c>
      <c r="CG121" s="28">
        <f>AQ121</f>
        <v>0</v>
      </c>
      <c r="CH121" s="28">
        <f>AS121</f>
        <v>0</v>
      </c>
      <c r="CI121" s="28">
        <f>AU121</f>
        <v>0</v>
      </c>
      <c r="CJ121" s="28">
        <f>AW121</f>
        <v>0</v>
      </c>
      <c r="CK121" s="28">
        <f>AY121</f>
        <v>0</v>
      </c>
      <c r="CL121" s="28">
        <f>BA121</f>
        <v>0</v>
      </c>
      <c r="CM121" s="28">
        <f>BC121</f>
        <v>0</v>
      </c>
      <c r="CN121" s="28">
        <f>BE121</f>
        <v>0</v>
      </c>
      <c r="CO121" s="28">
        <f>BG121</f>
        <v>0</v>
      </c>
      <c r="CP121" s="28">
        <f>BI121</f>
        <v>0</v>
      </c>
      <c r="CQ121" s="28">
        <f>BK121</f>
        <v>0</v>
      </c>
      <c r="CR121" s="28">
        <f>BM121</f>
        <v>37</v>
      </c>
      <c r="CS121" s="29">
        <f>SUM(BO121:CR121)</f>
        <v>37</v>
      </c>
      <c r="CU121" s="17">
        <f>SMALL($BO121:$CR121,1)</f>
        <v>0</v>
      </c>
      <c r="CV121" s="17">
        <f>SMALL($BO121:$CR121,2)</f>
        <v>0</v>
      </c>
      <c r="CW121" s="17">
        <f>SMALL($BO121:$CR121,3)</f>
        <v>0</v>
      </c>
      <c r="CX121" s="17">
        <f>SMALL($BO121:$CR121,4)</f>
        <v>0</v>
      </c>
      <c r="CY121" s="17">
        <f>SMALL($BO121:$CR121,5)</f>
        <v>0</v>
      </c>
      <c r="CZ121" s="17">
        <f>SMALL($BO121:$CR121,6)</f>
        <v>0</v>
      </c>
      <c r="DA121" s="17">
        <f>SMALL($BO121:$CR121,7)</f>
        <v>0</v>
      </c>
      <c r="DB121" s="17">
        <f>SMALL($BO121:$CR121,8)</f>
        <v>0</v>
      </c>
      <c r="DC121" s="17">
        <f>SMALL($BO121:$CR121,9)</f>
        <v>0</v>
      </c>
      <c r="DD121" s="17">
        <f>SMALL($BO121:$CR121,10)</f>
        <v>0</v>
      </c>
      <c r="DE121" s="17">
        <f>SMALL($BO121:$CR121,11)</f>
        <v>0</v>
      </c>
      <c r="DF121" s="17">
        <f>SMALL($BO121:$CR121,12)</f>
        <v>0</v>
      </c>
      <c r="DG121" s="17">
        <f>SMALL($BO121:$CR121,13)</f>
        <v>0</v>
      </c>
      <c r="DH121" s="17">
        <f>SMALL($BO121:$CR121,14)</f>
        <v>0</v>
      </c>
      <c r="DI121" s="17">
        <f>SMALL($BO121:$CR121,15)</f>
        <v>0</v>
      </c>
      <c r="DJ121" s="17">
        <f>SMALL($BO121:$CR121,16)</f>
        <v>0</v>
      </c>
      <c r="DK121" s="17">
        <f>SMALL($BO121:$CR121,17)</f>
        <v>0</v>
      </c>
      <c r="DL121" s="17">
        <f>SMALL($BO121:$CR121,18)</f>
        <v>0</v>
      </c>
      <c r="DM121" s="17">
        <f>SMALL($BO121:$CR121,19)</f>
        <v>0</v>
      </c>
      <c r="DN121" s="17">
        <f>SMALL($BO121:$CR121,20)</f>
        <v>0</v>
      </c>
      <c r="DO121" s="17">
        <f>SMALL($BO121:$CR121,21)</f>
        <v>0</v>
      </c>
      <c r="DP121" s="17">
        <f>SMALL($BO121:$CR121,22)</f>
        <v>0</v>
      </c>
      <c r="DQ121" s="17">
        <f>SMALL($BO121:$CR121,23)</f>
        <v>0</v>
      </c>
      <c r="DR121" s="17">
        <f>SMALL($BO121:$CR121,24)</f>
        <v>0</v>
      </c>
      <c r="DS121" s="17">
        <f>SMALL($BO121:$CR121,25)</f>
        <v>0</v>
      </c>
      <c r="DT121">
        <f>SMALL($BO121:$CR121,26)</f>
        <v>0</v>
      </c>
      <c r="DU121">
        <f>SMALL($BO121:$CR121,27)</f>
        <v>0</v>
      </c>
      <c r="DV121">
        <f>SMALL($BO121:$CR121,28)</f>
        <v>0</v>
      </c>
      <c r="DW121">
        <f>SMALL($BO121:$CR121,29)</f>
        <v>0</v>
      </c>
      <c r="DX121">
        <f>SMALL($BO121:$CR121,30)</f>
        <v>37</v>
      </c>
    </row>
    <row r="122" spans="1:128" ht="12.75">
      <c r="A122" s="1">
        <v>114</v>
      </c>
      <c r="B122" t="s">
        <v>111</v>
      </c>
      <c r="C122" s="22"/>
      <c r="D122" s="30">
        <f>CS122-SUM($CU122:CHOOSE($CU$8,$CU122,$CV122,$CW122,$CX122,$CY122,$CZ122,$DA122,$DB122,$DC122,$DD122,$DE122,$DF122,$DG122,$DH122,$DI122,$DJ122,$DK122,$DL122,$DM122,$DN122,$DO122,$DP122,$DQ122,$DR122))</f>
        <v>36</v>
      </c>
      <c r="E122" s="63"/>
      <c r="F122" s="15">
        <v>0</v>
      </c>
      <c r="G122" s="64">
        <v>0</v>
      </c>
      <c r="H122" s="15">
        <v>0</v>
      </c>
      <c r="I122" s="64">
        <v>0</v>
      </c>
      <c r="J122" s="15">
        <v>0</v>
      </c>
      <c r="K122" s="64">
        <v>0</v>
      </c>
      <c r="L122" s="15">
        <v>0</v>
      </c>
      <c r="M122" s="64">
        <v>0</v>
      </c>
      <c r="N122" s="15">
        <v>0</v>
      </c>
      <c r="O122" s="39">
        <v>0</v>
      </c>
      <c r="P122" s="15">
        <v>0</v>
      </c>
      <c r="Q122" s="4">
        <v>0</v>
      </c>
      <c r="R122" s="15">
        <v>0</v>
      </c>
      <c r="S122" s="4">
        <v>0</v>
      </c>
      <c r="T122" s="15">
        <v>0</v>
      </c>
      <c r="U122" s="64">
        <v>0</v>
      </c>
      <c r="V122" s="15">
        <v>0</v>
      </c>
      <c r="W122" s="4">
        <v>0</v>
      </c>
      <c r="X122" s="15">
        <v>0</v>
      </c>
      <c r="Y122" s="39">
        <v>0</v>
      </c>
      <c r="Z122" s="15">
        <v>50</v>
      </c>
      <c r="AA122" s="4">
        <f>51-Z122</f>
        <v>1</v>
      </c>
      <c r="AB122" s="15">
        <v>17</v>
      </c>
      <c r="AC122" s="4">
        <f>51-AB122</f>
        <v>34</v>
      </c>
      <c r="AD122" s="15">
        <v>51</v>
      </c>
      <c r="AE122" s="64">
        <f>51-AD122</f>
        <v>0</v>
      </c>
      <c r="AF122" s="15">
        <v>50</v>
      </c>
      <c r="AG122" s="39">
        <f>51-AF122</f>
        <v>1</v>
      </c>
      <c r="AH122" s="15">
        <v>0</v>
      </c>
      <c r="AI122" s="64">
        <v>0</v>
      </c>
      <c r="AJ122" s="15">
        <v>0</v>
      </c>
      <c r="AK122" s="64">
        <v>0</v>
      </c>
      <c r="AL122" s="15">
        <v>0</v>
      </c>
      <c r="AM122" s="64">
        <v>0</v>
      </c>
      <c r="AN122" s="15">
        <v>0</v>
      </c>
      <c r="AO122" s="64">
        <v>0</v>
      </c>
      <c r="AP122" s="15">
        <v>0</v>
      </c>
      <c r="AQ122" s="64">
        <v>0</v>
      </c>
      <c r="AR122" s="15">
        <v>0</v>
      </c>
      <c r="AS122" s="64">
        <v>0</v>
      </c>
      <c r="AT122" s="15">
        <v>0</v>
      </c>
      <c r="AU122" s="64">
        <v>0</v>
      </c>
      <c r="AV122" s="15">
        <v>0</v>
      </c>
      <c r="AW122" s="64">
        <v>0</v>
      </c>
      <c r="AX122" s="15">
        <v>0</v>
      </c>
      <c r="AY122" s="39">
        <v>0</v>
      </c>
      <c r="AZ122" s="67">
        <v>0</v>
      </c>
      <c r="BA122" s="64">
        <v>0</v>
      </c>
      <c r="BB122" s="15">
        <v>0</v>
      </c>
      <c r="BC122" s="64">
        <v>0</v>
      </c>
      <c r="BD122" s="15">
        <v>0</v>
      </c>
      <c r="BE122" s="64">
        <v>0</v>
      </c>
      <c r="BF122" s="15">
        <v>0</v>
      </c>
      <c r="BG122" s="64">
        <v>0</v>
      </c>
      <c r="BH122" s="15">
        <v>0</v>
      </c>
      <c r="BI122" s="39">
        <v>0</v>
      </c>
      <c r="BJ122" s="15">
        <v>0</v>
      </c>
      <c r="BK122" s="39">
        <v>0</v>
      </c>
      <c r="BL122" s="58">
        <v>0</v>
      </c>
      <c r="BM122" s="4">
        <v>0</v>
      </c>
      <c r="BN122" s="31"/>
      <c r="BO122" s="28">
        <f>G122</f>
        <v>0</v>
      </c>
      <c r="BP122" s="28">
        <f>I122</f>
        <v>0</v>
      </c>
      <c r="BQ122" s="28">
        <f>K122</f>
        <v>0</v>
      </c>
      <c r="BR122" s="28">
        <f>M122</f>
        <v>0</v>
      </c>
      <c r="BS122" s="28">
        <f>O122</f>
        <v>0</v>
      </c>
      <c r="BT122" s="28">
        <f>Q122</f>
        <v>0</v>
      </c>
      <c r="BU122" s="28">
        <f>S122</f>
        <v>0</v>
      </c>
      <c r="BV122" s="28">
        <f>U122</f>
        <v>0</v>
      </c>
      <c r="BW122" s="28">
        <f>W122</f>
        <v>0</v>
      </c>
      <c r="BX122" s="28">
        <f>Y122</f>
        <v>0</v>
      </c>
      <c r="BY122" s="28">
        <f>AA122</f>
        <v>1</v>
      </c>
      <c r="BZ122" s="28">
        <f>AC122</f>
        <v>34</v>
      </c>
      <c r="CA122" s="28">
        <f>AE122</f>
        <v>0</v>
      </c>
      <c r="CB122" s="28">
        <f>AG122</f>
        <v>1</v>
      </c>
      <c r="CC122" s="28">
        <f>AI122</f>
        <v>0</v>
      </c>
      <c r="CD122" s="28">
        <f>AK122</f>
        <v>0</v>
      </c>
      <c r="CE122" s="28">
        <f>AM122</f>
        <v>0</v>
      </c>
      <c r="CF122" s="28">
        <f>AO122</f>
        <v>0</v>
      </c>
      <c r="CG122" s="28">
        <f>AQ122</f>
        <v>0</v>
      </c>
      <c r="CH122" s="28">
        <f>AS122</f>
        <v>0</v>
      </c>
      <c r="CI122" s="28">
        <f>AU122</f>
        <v>0</v>
      </c>
      <c r="CJ122" s="28">
        <f>AW122</f>
        <v>0</v>
      </c>
      <c r="CK122" s="28">
        <f>AY122</f>
        <v>0</v>
      </c>
      <c r="CL122" s="28">
        <f>BA122</f>
        <v>0</v>
      </c>
      <c r="CM122" s="28">
        <f>BC122</f>
        <v>0</v>
      </c>
      <c r="CN122" s="28">
        <f>BE122</f>
        <v>0</v>
      </c>
      <c r="CO122" s="28">
        <f>BG122</f>
        <v>0</v>
      </c>
      <c r="CP122" s="28">
        <f>BI122</f>
        <v>0</v>
      </c>
      <c r="CQ122" s="28">
        <f>BK122</f>
        <v>0</v>
      </c>
      <c r="CR122" s="28">
        <f>BM122</f>
        <v>0</v>
      </c>
      <c r="CS122" s="29">
        <f>SUM(BO122:CR122)</f>
        <v>36</v>
      </c>
      <c r="CU122" s="17">
        <f>SMALL($BO122:$CR122,1)</f>
        <v>0</v>
      </c>
      <c r="CV122" s="17">
        <f>SMALL($BO122:$CR122,2)</f>
        <v>0</v>
      </c>
      <c r="CW122" s="17">
        <f>SMALL($BO122:$CR122,3)</f>
        <v>0</v>
      </c>
      <c r="CX122" s="17">
        <f>SMALL($BO122:$CR122,4)</f>
        <v>0</v>
      </c>
      <c r="CY122" s="17">
        <f>SMALL($BO122:$CR122,5)</f>
        <v>0</v>
      </c>
      <c r="CZ122" s="17">
        <f>SMALL($BO122:$CR122,6)</f>
        <v>0</v>
      </c>
      <c r="DA122" s="17">
        <f>SMALL($BO122:$CR122,7)</f>
        <v>0</v>
      </c>
      <c r="DB122" s="17">
        <f>SMALL($BO122:$CR122,8)</f>
        <v>0</v>
      </c>
      <c r="DC122" s="17">
        <f>SMALL($BO122:$CR122,9)</f>
        <v>0</v>
      </c>
      <c r="DD122" s="17">
        <f>SMALL($BO122:$CR122,10)</f>
        <v>0</v>
      </c>
      <c r="DE122" s="17">
        <f>SMALL($BO122:$CR122,11)</f>
        <v>0</v>
      </c>
      <c r="DF122" s="17">
        <f>SMALL($BO122:$CR122,12)</f>
        <v>0</v>
      </c>
      <c r="DG122" s="17">
        <f>SMALL($BO122:$CR122,13)</f>
        <v>0</v>
      </c>
      <c r="DH122" s="17">
        <f>SMALL($BO122:$CR122,14)</f>
        <v>0</v>
      </c>
      <c r="DI122" s="17">
        <f>SMALL($BO122:$CR122,15)</f>
        <v>0</v>
      </c>
      <c r="DJ122" s="17">
        <f>SMALL($BO122:$CR122,16)</f>
        <v>0</v>
      </c>
      <c r="DK122" s="17">
        <f>SMALL($BO122:$CR122,17)</f>
        <v>0</v>
      </c>
      <c r="DL122" s="17">
        <f>SMALL($BO122:$CR122,18)</f>
        <v>0</v>
      </c>
      <c r="DM122" s="17">
        <f>SMALL($BO122:$CR122,19)</f>
        <v>0</v>
      </c>
      <c r="DN122" s="17">
        <f>SMALL($BO122:$CR122,20)</f>
        <v>0</v>
      </c>
      <c r="DO122" s="17">
        <f>SMALL($BO122:$CR122,21)</f>
        <v>0</v>
      </c>
      <c r="DP122" s="17">
        <f>SMALL($BO122:$CR122,22)</f>
        <v>0</v>
      </c>
      <c r="DQ122" s="17">
        <f>SMALL($BO122:$CR122,23)</f>
        <v>0</v>
      </c>
      <c r="DR122" s="17">
        <f>SMALL($BO122:$CR122,24)</f>
        <v>0</v>
      </c>
      <c r="DS122" s="17">
        <f>SMALL($BO122:$CR122,25)</f>
        <v>0</v>
      </c>
      <c r="DT122">
        <f>SMALL($BO122:$CR122,26)</f>
        <v>0</v>
      </c>
      <c r="DU122">
        <f>SMALL($BO122:$CR122,27)</f>
        <v>0</v>
      </c>
      <c r="DV122">
        <f>SMALL($BO122:$CR122,28)</f>
        <v>1</v>
      </c>
      <c r="DW122">
        <f>SMALL($BO122:$CR122,29)</f>
        <v>1</v>
      </c>
      <c r="DX122">
        <f>SMALL($BO122:$CR122,30)</f>
        <v>34</v>
      </c>
    </row>
    <row r="123" spans="1:128" ht="12.75">
      <c r="A123" s="1">
        <v>115</v>
      </c>
      <c r="B123" s="13" t="s">
        <v>137</v>
      </c>
      <c r="C123" s="22"/>
      <c r="D123" s="30">
        <f>CS123-SUM($CU123:CHOOSE($CU$8,$CU123,$CV123,$CW123,$CX123,$CY123,$CZ123,$DA123,$DB123,$DC123,$DD123,$DE123,$DF123,$DG123,$DH123,$DI123,$DJ123,$DK123,$DL123,$DM123,$DN123,$DO123,$DP123,$DQ123,$DR123))</f>
        <v>35</v>
      </c>
      <c r="E123" s="63"/>
      <c r="F123" s="15">
        <v>0</v>
      </c>
      <c r="G123" s="64">
        <v>0</v>
      </c>
      <c r="H123" s="15">
        <v>0</v>
      </c>
      <c r="I123" s="64">
        <v>0</v>
      </c>
      <c r="J123" s="15">
        <v>0</v>
      </c>
      <c r="K123" s="64">
        <v>0</v>
      </c>
      <c r="L123" s="15">
        <v>0</v>
      </c>
      <c r="M123" s="64">
        <v>0</v>
      </c>
      <c r="N123" s="15">
        <v>0</v>
      </c>
      <c r="O123" s="39">
        <v>0</v>
      </c>
      <c r="P123" s="15">
        <v>0</v>
      </c>
      <c r="Q123" s="4">
        <v>0</v>
      </c>
      <c r="R123" s="15">
        <v>0</v>
      </c>
      <c r="S123" s="4">
        <v>0</v>
      </c>
      <c r="T123" s="15">
        <v>0</v>
      </c>
      <c r="U123" s="64">
        <v>0</v>
      </c>
      <c r="V123" s="15">
        <v>0</v>
      </c>
      <c r="W123" s="4">
        <v>0</v>
      </c>
      <c r="X123" s="15">
        <v>0</v>
      </c>
      <c r="Y123" s="39">
        <v>0</v>
      </c>
      <c r="Z123" s="15">
        <v>0</v>
      </c>
      <c r="AA123" s="4">
        <v>0</v>
      </c>
      <c r="AB123" s="15">
        <v>0</v>
      </c>
      <c r="AC123" s="4">
        <v>0</v>
      </c>
      <c r="AD123" s="15">
        <v>0</v>
      </c>
      <c r="AE123" s="64">
        <v>0</v>
      </c>
      <c r="AF123" s="15">
        <v>0</v>
      </c>
      <c r="AG123" s="39">
        <v>0</v>
      </c>
      <c r="AH123" s="15">
        <v>0</v>
      </c>
      <c r="AI123" s="64">
        <v>0</v>
      </c>
      <c r="AJ123" s="15">
        <v>0</v>
      </c>
      <c r="AK123" s="64">
        <v>0</v>
      </c>
      <c r="AL123" s="15">
        <v>0</v>
      </c>
      <c r="AM123" s="64">
        <v>0</v>
      </c>
      <c r="AN123" s="15">
        <v>0</v>
      </c>
      <c r="AO123" s="64">
        <v>0</v>
      </c>
      <c r="AP123" s="15">
        <v>0</v>
      </c>
      <c r="AQ123" s="64">
        <v>0</v>
      </c>
      <c r="AR123" s="15">
        <v>0</v>
      </c>
      <c r="AS123" s="64">
        <v>0</v>
      </c>
      <c r="AT123" s="15">
        <v>0</v>
      </c>
      <c r="AU123" s="64">
        <v>0</v>
      </c>
      <c r="AV123" s="15">
        <v>0</v>
      </c>
      <c r="AW123" s="64">
        <v>0</v>
      </c>
      <c r="AX123" s="15">
        <v>0</v>
      </c>
      <c r="AY123" s="39">
        <v>0</v>
      </c>
      <c r="AZ123" s="67">
        <v>0</v>
      </c>
      <c r="BA123" s="64">
        <v>0</v>
      </c>
      <c r="BB123" s="15">
        <v>0</v>
      </c>
      <c r="BC123" s="64">
        <v>0</v>
      </c>
      <c r="BD123" s="15">
        <v>0</v>
      </c>
      <c r="BE123" s="64">
        <v>0</v>
      </c>
      <c r="BF123" s="15">
        <v>0</v>
      </c>
      <c r="BG123" s="64">
        <v>0</v>
      </c>
      <c r="BH123" s="15">
        <v>0</v>
      </c>
      <c r="BI123" s="39">
        <v>0</v>
      </c>
      <c r="BJ123" s="15">
        <v>0</v>
      </c>
      <c r="BK123" s="39">
        <v>0</v>
      </c>
      <c r="BL123" s="56">
        <v>16</v>
      </c>
      <c r="BM123" s="4">
        <f>51-BL123</f>
        <v>35</v>
      </c>
      <c r="BN123" s="31"/>
      <c r="BO123" s="28">
        <f>G123</f>
        <v>0</v>
      </c>
      <c r="BP123" s="28">
        <f>I123</f>
        <v>0</v>
      </c>
      <c r="BQ123" s="28">
        <f>K123</f>
        <v>0</v>
      </c>
      <c r="BR123" s="28">
        <f>M123</f>
        <v>0</v>
      </c>
      <c r="BS123" s="28">
        <f>O123</f>
        <v>0</v>
      </c>
      <c r="BT123" s="28">
        <f>Q123</f>
        <v>0</v>
      </c>
      <c r="BU123" s="28">
        <f>S123</f>
        <v>0</v>
      </c>
      <c r="BV123" s="28">
        <f>U123</f>
        <v>0</v>
      </c>
      <c r="BW123" s="28">
        <f>W123</f>
        <v>0</v>
      </c>
      <c r="BX123" s="28">
        <f>Y123</f>
        <v>0</v>
      </c>
      <c r="BY123" s="28">
        <f>AA123</f>
        <v>0</v>
      </c>
      <c r="BZ123" s="28">
        <f>AC123</f>
        <v>0</v>
      </c>
      <c r="CA123" s="28">
        <f>AE123</f>
        <v>0</v>
      </c>
      <c r="CB123" s="28">
        <f>AG123</f>
        <v>0</v>
      </c>
      <c r="CC123" s="28">
        <f>AI123</f>
        <v>0</v>
      </c>
      <c r="CD123" s="28">
        <f>AK123</f>
        <v>0</v>
      </c>
      <c r="CE123" s="28">
        <f>AM123</f>
        <v>0</v>
      </c>
      <c r="CF123" s="28">
        <f>AO123</f>
        <v>0</v>
      </c>
      <c r="CG123" s="28">
        <f>AQ123</f>
        <v>0</v>
      </c>
      <c r="CH123" s="28">
        <f>AS123</f>
        <v>0</v>
      </c>
      <c r="CI123" s="28">
        <f>AU123</f>
        <v>0</v>
      </c>
      <c r="CJ123" s="28">
        <f>AW123</f>
        <v>0</v>
      </c>
      <c r="CK123" s="28">
        <f>AY123</f>
        <v>0</v>
      </c>
      <c r="CL123" s="28">
        <f>BA123</f>
        <v>0</v>
      </c>
      <c r="CM123" s="28">
        <f>BC123</f>
        <v>0</v>
      </c>
      <c r="CN123" s="28">
        <f>BE123</f>
        <v>0</v>
      </c>
      <c r="CO123" s="28">
        <f>BG123</f>
        <v>0</v>
      </c>
      <c r="CP123" s="28">
        <f>BI123</f>
        <v>0</v>
      </c>
      <c r="CQ123" s="28">
        <f>BK123</f>
        <v>0</v>
      </c>
      <c r="CR123" s="28">
        <f>BM123</f>
        <v>35</v>
      </c>
      <c r="CS123" s="29">
        <f>SUM(BO123:CR123)</f>
        <v>35</v>
      </c>
      <c r="CU123" s="17">
        <f>SMALL($BO123:$CR123,1)</f>
        <v>0</v>
      </c>
      <c r="CV123" s="17">
        <f>SMALL($BO123:$CR123,2)</f>
        <v>0</v>
      </c>
      <c r="CW123" s="17">
        <f>SMALL($BO123:$CR123,3)</f>
        <v>0</v>
      </c>
      <c r="CX123" s="17">
        <f>SMALL($BO123:$CR123,4)</f>
        <v>0</v>
      </c>
      <c r="CY123" s="17">
        <f>SMALL($BO123:$CR123,5)</f>
        <v>0</v>
      </c>
      <c r="CZ123" s="17">
        <f>SMALL($BO123:$CR123,6)</f>
        <v>0</v>
      </c>
      <c r="DA123" s="17">
        <f>SMALL($BO123:$CR123,7)</f>
        <v>0</v>
      </c>
      <c r="DB123" s="17">
        <f>SMALL($BO123:$CR123,8)</f>
        <v>0</v>
      </c>
      <c r="DC123" s="17">
        <f>SMALL($BO123:$CR123,9)</f>
        <v>0</v>
      </c>
      <c r="DD123" s="17">
        <f>SMALL($BO123:$CR123,10)</f>
        <v>0</v>
      </c>
      <c r="DE123" s="17">
        <f>SMALL($BO123:$CR123,11)</f>
        <v>0</v>
      </c>
      <c r="DF123" s="17">
        <f>SMALL($BO123:$CR123,12)</f>
        <v>0</v>
      </c>
      <c r="DG123" s="17">
        <f>SMALL($BO123:$CR123,13)</f>
        <v>0</v>
      </c>
      <c r="DH123" s="17">
        <f>SMALL($BO123:$CR123,14)</f>
        <v>0</v>
      </c>
      <c r="DI123" s="17">
        <f>SMALL($BO123:$CR123,15)</f>
        <v>0</v>
      </c>
      <c r="DJ123" s="17">
        <f>SMALL($BO123:$CR123,16)</f>
        <v>0</v>
      </c>
      <c r="DK123" s="17">
        <f>SMALL($BO123:$CR123,17)</f>
        <v>0</v>
      </c>
      <c r="DL123" s="17">
        <f>SMALL($BO123:$CR123,18)</f>
        <v>0</v>
      </c>
      <c r="DM123" s="17">
        <f>SMALL($BO123:$CR123,19)</f>
        <v>0</v>
      </c>
      <c r="DN123" s="17">
        <f>SMALL($BO123:$CR123,20)</f>
        <v>0</v>
      </c>
      <c r="DO123" s="17">
        <f>SMALL($BO123:$CR123,21)</f>
        <v>0</v>
      </c>
      <c r="DP123" s="17">
        <f>SMALL($BO123:$CR123,22)</f>
        <v>0</v>
      </c>
      <c r="DQ123" s="17">
        <f>SMALL($BO123:$CR123,23)</f>
        <v>0</v>
      </c>
      <c r="DR123" s="17">
        <f>SMALL($BO123:$CR123,24)</f>
        <v>0</v>
      </c>
      <c r="DS123" s="17">
        <f>SMALL($BO123:$CR123,25)</f>
        <v>0</v>
      </c>
      <c r="DT123">
        <f>SMALL($BO123:$CR123,26)</f>
        <v>0</v>
      </c>
      <c r="DU123">
        <f>SMALL($BO123:$CR123,27)</f>
        <v>0</v>
      </c>
      <c r="DV123">
        <f>SMALL($BO123:$CR123,28)</f>
        <v>0</v>
      </c>
      <c r="DW123">
        <f>SMALL($BO123:$CR123,29)</f>
        <v>0</v>
      </c>
      <c r="DX123">
        <f>SMALL($BO123:$CR123,30)</f>
        <v>35</v>
      </c>
    </row>
    <row r="124" spans="1:128" ht="11.25" customHeight="1">
      <c r="A124" s="1">
        <v>116</v>
      </c>
      <c r="B124" s="13" t="s">
        <v>142</v>
      </c>
      <c r="C124" s="22"/>
      <c r="D124" s="30">
        <f>CS124-SUM($CU124:CHOOSE($CU$8,$CU124,$CV124,$CW124,$CX124,$CY124,$CZ124,$DA124,$DB124,$DC124,$DD124,$DE124,$DF124,$DG124,$DH124,$DI124,$DJ124,$DK124,$DL124,$DM124,$DN124,$DO124,$DP124,$DQ124,$DR124))</f>
        <v>35</v>
      </c>
      <c r="E124" s="63"/>
      <c r="F124" s="59">
        <v>0</v>
      </c>
      <c r="G124" s="60">
        <v>0</v>
      </c>
      <c r="H124" s="59">
        <v>0</v>
      </c>
      <c r="I124" s="60">
        <v>0</v>
      </c>
      <c r="J124" s="59">
        <v>0</v>
      </c>
      <c r="K124" s="60">
        <v>0</v>
      </c>
      <c r="L124" s="59">
        <v>0</v>
      </c>
      <c r="M124" s="60">
        <v>0</v>
      </c>
      <c r="N124" s="59">
        <v>0</v>
      </c>
      <c r="O124" s="61">
        <v>0</v>
      </c>
      <c r="P124" s="59">
        <v>0</v>
      </c>
      <c r="Q124" s="25">
        <v>0</v>
      </c>
      <c r="R124" s="59">
        <v>0</v>
      </c>
      <c r="S124" s="25">
        <v>0</v>
      </c>
      <c r="T124" s="59">
        <v>0</v>
      </c>
      <c r="U124" s="60">
        <v>0</v>
      </c>
      <c r="V124" s="59">
        <v>0</v>
      </c>
      <c r="W124" s="25">
        <v>0</v>
      </c>
      <c r="X124" s="59">
        <v>0</v>
      </c>
      <c r="Y124" s="61">
        <v>0</v>
      </c>
      <c r="Z124" s="15">
        <v>0</v>
      </c>
      <c r="AA124" s="4">
        <v>0</v>
      </c>
      <c r="AB124" s="15">
        <v>0</v>
      </c>
      <c r="AC124" s="4">
        <v>0</v>
      </c>
      <c r="AD124" s="15">
        <v>0</v>
      </c>
      <c r="AE124" s="64">
        <v>0</v>
      </c>
      <c r="AF124" s="15">
        <v>0</v>
      </c>
      <c r="AG124" s="39">
        <v>0</v>
      </c>
      <c r="AH124" s="59">
        <v>0</v>
      </c>
      <c r="AI124" s="60">
        <v>0</v>
      </c>
      <c r="AJ124" s="59">
        <v>0</v>
      </c>
      <c r="AK124" s="60">
        <v>0</v>
      </c>
      <c r="AL124" s="59">
        <v>0</v>
      </c>
      <c r="AM124" s="60">
        <v>0</v>
      </c>
      <c r="AN124" s="59">
        <v>0</v>
      </c>
      <c r="AO124" s="60">
        <v>0</v>
      </c>
      <c r="AP124" s="59">
        <v>0</v>
      </c>
      <c r="AQ124" s="60">
        <v>0</v>
      </c>
      <c r="AR124" s="59">
        <v>0</v>
      </c>
      <c r="AS124" s="60">
        <v>0</v>
      </c>
      <c r="AT124" s="59">
        <v>0</v>
      </c>
      <c r="AU124" s="60">
        <v>0</v>
      </c>
      <c r="AV124" s="59">
        <v>0</v>
      </c>
      <c r="AW124" s="60">
        <v>0</v>
      </c>
      <c r="AX124" s="59">
        <v>0</v>
      </c>
      <c r="AY124" s="61">
        <v>0</v>
      </c>
      <c r="AZ124" s="69">
        <v>0</v>
      </c>
      <c r="BA124" s="60">
        <v>0</v>
      </c>
      <c r="BB124" s="59">
        <v>0</v>
      </c>
      <c r="BC124" s="60">
        <v>0</v>
      </c>
      <c r="BD124" s="59">
        <v>0</v>
      </c>
      <c r="BE124" s="60">
        <v>0</v>
      </c>
      <c r="BF124" s="59">
        <v>0</v>
      </c>
      <c r="BG124" s="60">
        <v>0</v>
      </c>
      <c r="BH124" s="59">
        <v>0</v>
      </c>
      <c r="BI124" s="61">
        <v>0</v>
      </c>
      <c r="BJ124" s="59">
        <v>0</v>
      </c>
      <c r="BK124" s="61">
        <v>0</v>
      </c>
      <c r="BL124" s="53">
        <v>16</v>
      </c>
      <c r="BM124" s="4">
        <f>51-BL124</f>
        <v>35</v>
      </c>
      <c r="BN124" s="31"/>
      <c r="BO124" s="28">
        <f>G124</f>
        <v>0</v>
      </c>
      <c r="BP124" s="28">
        <f>I124</f>
        <v>0</v>
      </c>
      <c r="BQ124" s="28">
        <f>K124</f>
        <v>0</v>
      </c>
      <c r="BR124" s="28">
        <f>M124</f>
        <v>0</v>
      </c>
      <c r="BS124" s="28">
        <f>O124</f>
        <v>0</v>
      </c>
      <c r="BT124" s="28">
        <f>Q124</f>
        <v>0</v>
      </c>
      <c r="BU124" s="28">
        <f>S124</f>
        <v>0</v>
      </c>
      <c r="BV124" s="28">
        <f>U124</f>
        <v>0</v>
      </c>
      <c r="BW124" s="28">
        <f>W124</f>
        <v>0</v>
      </c>
      <c r="BX124" s="28">
        <f>Y124</f>
        <v>0</v>
      </c>
      <c r="BY124" s="28">
        <f>AA124</f>
        <v>0</v>
      </c>
      <c r="BZ124" s="28">
        <f>AC124</f>
        <v>0</v>
      </c>
      <c r="CA124" s="28">
        <f>AE124</f>
        <v>0</v>
      </c>
      <c r="CB124" s="28">
        <f>AG124</f>
        <v>0</v>
      </c>
      <c r="CC124" s="28">
        <f>AI124</f>
        <v>0</v>
      </c>
      <c r="CD124" s="28">
        <f>AK124</f>
        <v>0</v>
      </c>
      <c r="CE124" s="28">
        <f>AM124</f>
        <v>0</v>
      </c>
      <c r="CF124" s="28">
        <f>AO124</f>
        <v>0</v>
      </c>
      <c r="CG124" s="28">
        <f>AQ124</f>
        <v>0</v>
      </c>
      <c r="CH124" s="28">
        <f>AS124</f>
        <v>0</v>
      </c>
      <c r="CI124" s="28">
        <f>AU124</f>
        <v>0</v>
      </c>
      <c r="CJ124" s="28">
        <f>AW124</f>
        <v>0</v>
      </c>
      <c r="CK124" s="28">
        <f>AY124</f>
        <v>0</v>
      </c>
      <c r="CL124" s="28">
        <f>BA124</f>
        <v>0</v>
      </c>
      <c r="CM124" s="28">
        <f>BC124</f>
        <v>0</v>
      </c>
      <c r="CN124" s="28">
        <f>BE124</f>
        <v>0</v>
      </c>
      <c r="CO124" s="28">
        <f>BG124</f>
        <v>0</v>
      </c>
      <c r="CP124" s="28">
        <f>BI124</f>
        <v>0</v>
      </c>
      <c r="CQ124" s="28">
        <f>BK124</f>
        <v>0</v>
      </c>
      <c r="CR124" s="28">
        <f>BM124</f>
        <v>35</v>
      </c>
      <c r="CS124" s="29">
        <f>SUM(BO124:CR124)</f>
        <v>35</v>
      </c>
      <c r="CU124" s="17">
        <f>SMALL($BO124:$CR124,1)</f>
        <v>0</v>
      </c>
      <c r="CV124" s="17">
        <f>SMALL($BO124:$CR124,2)</f>
        <v>0</v>
      </c>
      <c r="CW124" s="17">
        <f>SMALL($BO124:$CR124,3)</f>
        <v>0</v>
      </c>
      <c r="CX124" s="17">
        <f>SMALL($BO124:$CR124,4)</f>
        <v>0</v>
      </c>
      <c r="CY124" s="17">
        <f>SMALL($BO124:$CR124,5)</f>
        <v>0</v>
      </c>
      <c r="CZ124" s="17">
        <f>SMALL($BO124:$CR124,6)</f>
        <v>0</v>
      </c>
      <c r="DA124" s="17">
        <f>SMALL($BO124:$CR124,7)</f>
        <v>0</v>
      </c>
      <c r="DB124" s="17">
        <f>SMALL($BO124:$CR124,8)</f>
        <v>0</v>
      </c>
      <c r="DC124" s="17">
        <f>SMALL($BO124:$CR124,9)</f>
        <v>0</v>
      </c>
      <c r="DD124" s="17">
        <f>SMALL($BO124:$CR124,10)</f>
        <v>0</v>
      </c>
      <c r="DE124" s="17">
        <f>SMALL($BO124:$CR124,11)</f>
        <v>0</v>
      </c>
      <c r="DF124" s="17">
        <f>SMALL($BO124:$CR124,12)</f>
        <v>0</v>
      </c>
      <c r="DG124" s="17">
        <f>SMALL($BO124:$CR124,13)</f>
        <v>0</v>
      </c>
      <c r="DH124" s="17">
        <f>SMALL($BO124:$CR124,14)</f>
        <v>0</v>
      </c>
      <c r="DI124" s="17">
        <f>SMALL($BO124:$CR124,15)</f>
        <v>0</v>
      </c>
      <c r="DJ124" s="17">
        <f>SMALL($BO124:$CR124,16)</f>
        <v>0</v>
      </c>
      <c r="DK124" s="17">
        <f>SMALL($BO124:$CR124,17)</f>
        <v>0</v>
      </c>
      <c r="DL124" s="17">
        <f>SMALL($BO124:$CR124,18)</f>
        <v>0</v>
      </c>
      <c r="DM124" s="17">
        <f>SMALL($BO124:$CR124,19)</f>
        <v>0</v>
      </c>
      <c r="DN124" s="17">
        <f>SMALL($BO124:$CR124,20)</f>
        <v>0</v>
      </c>
      <c r="DO124" s="17">
        <f>SMALL($BO124:$CR124,21)</f>
        <v>0</v>
      </c>
      <c r="DP124" s="17">
        <f>SMALL($BO124:$CR124,22)</f>
        <v>0</v>
      </c>
      <c r="DQ124" s="17">
        <f>SMALL($BO124:$CR124,23)</f>
        <v>0</v>
      </c>
      <c r="DR124" s="17">
        <f>SMALL($BO124:$CR124,24)</f>
        <v>0</v>
      </c>
      <c r="DS124" s="17">
        <f>SMALL($BO124:$CR124,25)</f>
        <v>0</v>
      </c>
      <c r="DT124">
        <f>SMALL($BO124:$CR124,26)</f>
        <v>0</v>
      </c>
      <c r="DU124">
        <f>SMALL($BO124:$CR124,27)</f>
        <v>0</v>
      </c>
      <c r="DV124">
        <f>SMALL($BO124:$CR124,28)</f>
        <v>0</v>
      </c>
      <c r="DW124">
        <f>SMALL($BO124:$CR124,29)</f>
        <v>0</v>
      </c>
      <c r="DX124">
        <f>SMALL($BO124:$CR124,30)</f>
        <v>35</v>
      </c>
    </row>
    <row r="125" spans="1:128" ht="12.75">
      <c r="A125" s="1">
        <v>117</v>
      </c>
      <c r="B125" s="1" t="s">
        <v>99</v>
      </c>
      <c r="C125" s="22"/>
      <c r="D125" s="30">
        <f>CS125-SUM($CU125:CHOOSE($CU$8,$CU125,$CV125,$CW125,$CX125,$CY125,$CZ125,$DA125,$DB125,$DC125,$DD125,$DE125,$DF125,$DG125,$DH125,$DI125,$DJ125,$DK125,$DL125,$DM125,$DN125,$DO125,$DP125,$DQ125,$DR125))</f>
        <v>33</v>
      </c>
      <c r="E125" s="63"/>
      <c r="F125" s="15">
        <v>0</v>
      </c>
      <c r="G125" s="64">
        <v>0</v>
      </c>
      <c r="H125" s="15">
        <v>0</v>
      </c>
      <c r="I125" s="64">
        <v>0</v>
      </c>
      <c r="J125" s="15">
        <v>0</v>
      </c>
      <c r="K125" s="64">
        <v>0</v>
      </c>
      <c r="L125" s="15">
        <v>0</v>
      </c>
      <c r="M125" s="64">
        <v>0</v>
      </c>
      <c r="N125" s="15">
        <v>0</v>
      </c>
      <c r="O125" s="39">
        <v>0</v>
      </c>
      <c r="P125" s="15">
        <v>0</v>
      </c>
      <c r="Q125" s="4">
        <v>0</v>
      </c>
      <c r="R125" s="15">
        <v>0</v>
      </c>
      <c r="S125" s="4">
        <v>0</v>
      </c>
      <c r="T125" s="15">
        <v>0</v>
      </c>
      <c r="U125" s="64">
        <v>0</v>
      </c>
      <c r="V125" s="15">
        <v>0</v>
      </c>
      <c r="W125" s="4">
        <v>0</v>
      </c>
      <c r="X125" s="15">
        <v>0</v>
      </c>
      <c r="Y125" s="39">
        <v>0</v>
      </c>
      <c r="Z125" s="15">
        <v>0</v>
      </c>
      <c r="AA125" s="4">
        <v>0</v>
      </c>
      <c r="AB125" s="15">
        <v>0</v>
      </c>
      <c r="AC125" s="4">
        <v>0</v>
      </c>
      <c r="AD125" s="15">
        <v>0</v>
      </c>
      <c r="AE125" s="64">
        <v>0</v>
      </c>
      <c r="AF125" s="15">
        <v>0</v>
      </c>
      <c r="AG125" s="39">
        <v>0</v>
      </c>
      <c r="AH125" s="15">
        <v>0</v>
      </c>
      <c r="AI125" s="64">
        <v>0</v>
      </c>
      <c r="AJ125" s="15">
        <v>0</v>
      </c>
      <c r="AK125" s="64">
        <v>0</v>
      </c>
      <c r="AL125" s="15">
        <v>0</v>
      </c>
      <c r="AM125" s="64">
        <v>0</v>
      </c>
      <c r="AN125" s="15">
        <v>0</v>
      </c>
      <c r="AO125" s="64">
        <v>0</v>
      </c>
      <c r="AP125" s="15">
        <v>0</v>
      </c>
      <c r="AQ125" s="64">
        <v>0</v>
      </c>
      <c r="AR125" s="15">
        <v>0</v>
      </c>
      <c r="AS125" s="64">
        <v>0</v>
      </c>
      <c r="AT125" s="15">
        <v>0</v>
      </c>
      <c r="AU125" s="64">
        <v>0</v>
      </c>
      <c r="AV125" s="15">
        <v>0</v>
      </c>
      <c r="AW125" s="64">
        <v>0</v>
      </c>
      <c r="AX125" s="15">
        <v>0</v>
      </c>
      <c r="AY125" s="39">
        <v>0</v>
      </c>
      <c r="AZ125" s="67">
        <v>0</v>
      </c>
      <c r="BA125" s="64">
        <v>0</v>
      </c>
      <c r="BB125" s="15">
        <v>0</v>
      </c>
      <c r="BC125" s="64">
        <v>0</v>
      </c>
      <c r="BD125" s="15">
        <v>0</v>
      </c>
      <c r="BE125" s="64">
        <v>0</v>
      </c>
      <c r="BF125" s="15">
        <v>0</v>
      </c>
      <c r="BG125" s="64">
        <v>0</v>
      </c>
      <c r="BH125" s="15">
        <v>0</v>
      </c>
      <c r="BI125" s="39">
        <v>0</v>
      </c>
      <c r="BJ125" s="15">
        <v>0</v>
      </c>
      <c r="BK125" s="39">
        <v>0</v>
      </c>
      <c r="BL125" s="53">
        <v>18</v>
      </c>
      <c r="BM125" s="4">
        <f>51-BL125</f>
        <v>33</v>
      </c>
      <c r="BN125" s="31"/>
      <c r="BO125" s="28">
        <f>G125</f>
        <v>0</v>
      </c>
      <c r="BP125" s="28">
        <f>I125</f>
        <v>0</v>
      </c>
      <c r="BQ125" s="28">
        <f>K125</f>
        <v>0</v>
      </c>
      <c r="BR125" s="28">
        <f>M125</f>
        <v>0</v>
      </c>
      <c r="BS125" s="28">
        <f>O125</f>
        <v>0</v>
      </c>
      <c r="BT125" s="28">
        <f>Q125</f>
        <v>0</v>
      </c>
      <c r="BU125" s="28">
        <f>S125</f>
        <v>0</v>
      </c>
      <c r="BV125" s="28">
        <f>U125</f>
        <v>0</v>
      </c>
      <c r="BW125" s="28">
        <f>W125</f>
        <v>0</v>
      </c>
      <c r="BX125" s="28">
        <f>Y125</f>
        <v>0</v>
      </c>
      <c r="BY125" s="28">
        <f>AA125</f>
        <v>0</v>
      </c>
      <c r="BZ125" s="28">
        <f>AC125</f>
        <v>0</v>
      </c>
      <c r="CA125" s="28">
        <f>AE125</f>
        <v>0</v>
      </c>
      <c r="CB125" s="28">
        <f>AG125</f>
        <v>0</v>
      </c>
      <c r="CC125" s="28">
        <f>AI125</f>
        <v>0</v>
      </c>
      <c r="CD125" s="28">
        <f>AK125</f>
        <v>0</v>
      </c>
      <c r="CE125" s="28">
        <f>AM125</f>
        <v>0</v>
      </c>
      <c r="CF125" s="28">
        <f>AO125</f>
        <v>0</v>
      </c>
      <c r="CG125" s="28">
        <f>AQ125</f>
        <v>0</v>
      </c>
      <c r="CH125" s="28">
        <f>AS125</f>
        <v>0</v>
      </c>
      <c r="CI125" s="28">
        <f>AU125</f>
        <v>0</v>
      </c>
      <c r="CJ125" s="28">
        <f>AW125</f>
        <v>0</v>
      </c>
      <c r="CK125" s="28">
        <f>AY125</f>
        <v>0</v>
      </c>
      <c r="CL125" s="28">
        <f>BA125</f>
        <v>0</v>
      </c>
      <c r="CM125" s="28">
        <f>BC125</f>
        <v>0</v>
      </c>
      <c r="CN125" s="28">
        <f>BE125</f>
        <v>0</v>
      </c>
      <c r="CO125" s="28">
        <f>BG125</f>
        <v>0</v>
      </c>
      <c r="CP125" s="28">
        <f>BI125</f>
        <v>0</v>
      </c>
      <c r="CQ125" s="28">
        <f>BK125</f>
        <v>0</v>
      </c>
      <c r="CR125" s="28">
        <f>BM125</f>
        <v>33</v>
      </c>
      <c r="CS125" s="29">
        <f>SUM(BO125:CR125)</f>
        <v>33</v>
      </c>
      <c r="CU125" s="17">
        <f>SMALL($BO125:$CR125,1)</f>
        <v>0</v>
      </c>
      <c r="CV125" s="17">
        <f>SMALL($BO125:$CR125,2)</f>
        <v>0</v>
      </c>
      <c r="CW125" s="17">
        <f>SMALL($BO125:$CR125,3)</f>
        <v>0</v>
      </c>
      <c r="CX125" s="17">
        <f>SMALL($BO125:$CR125,4)</f>
        <v>0</v>
      </c>
      <c r="CY125" s="17">
        <f>SMALL($BO125:$CR125,5)</f>
        <v>0</v>
      </c>
      <c r="CZ125" s="17">
        <f>SMALL($BO125:$CR125,6)</f>
        <v>0</v>
      </c>
      <c r="DA125" s="17">
        <f>SMALL($BO125:$CR125,7)</f>
        <v>0</v>
      </c>
      <c r="DB125" s="17">
        <f>SMALL($BO125:$CR125,8)</f>
        <v>0</v>
      </c>
      <c r="DC125" s="17">
        <f>SMALL($BO125:$CR125,9)</f>
        <v>0</v>
      </c>
      <c r="DD125" s="17">
        <f>SMALL($BO125:$CR125,10)</f>
        <v>0</v>
      </c>
      <c r="DE125" s="17">
        <f>SMALL($BO125:$CR125,11)</f>
        <v>0</v>
      </c>
      <c r="DF125" s="17">
        <f>SMALL($BO125:$CR125,12)</f>
        <v>0</v>
      </c>
      <c r="DG125" s="17">
        <f>SMALL($BO125:$CR125,13)</f>
        <v>0</v>
      </c>
      <c r="DH125" s="17">
        <f>SMALL($BO125:$CR125,14)</f>
        <v>0</v>
      </c>
      <c r="DI125" s="17">
        <f>SMALL($BO125:$CR125,15)</f>
        <v>0</v>
      </c>
      <c r="DJ125" s="17">
        <f>SMALL($BO125:$CR125,16)</f>
        <v>0</v>
      </c>
      <c r="DK125" s="17">
        <f>SMALL($BO125:$CR125,17)</f>
        <v>0</v>
      </c>
      <c r="DL125" s="17">
        <f>SMALL($BO125:$CR125,18)</f>
        <v>0</v>
      </c>
      <c r="DM125" s="17">
        <f>SMALL($BO125:$CR125,19)</f>
        <v>0</v>
      </c>
      <c r="DN125" s="17">
        <f>SMALL($BO125:$CR125,20)</f>
        <v>0</v>
      </c>
      <c r="DO125" s="17">
        <f>SMALL($BO125:$CR125,21)</f>
        <v>0</v>
      </c>
      <c r="DP125" s="17">
        <f>SMALL($BO125:$CR125,22)</f>
        <v>0</v>
      </c>
      <c r="DQ125" s="17">
        <f>SMALL($BO125:$CR125,23)</f>
        <v>0</v>
      </c>
      <c r="DR125" s="17">
        <f>SMALL($BO125:$CR125,24)</f>
        <v>0</v>
      </c>
      <c r="DS125" s="17">
        <f>SMALL($BO125:$CR125,25)</f>
        <v>0</v>
      </c>
      <c r="DT125">
        <f>SMALL($BO125:$CR125,26)</f>
        <v>0</v>
      </c>
      <c r="DU125">
        <f>SMALL($BO125:$CR125,27)</f>
        <v>0</v>
      </c>
      <c r="DV125">
        <f>SMALL($BO125:$CR125,28)</f>
        <v>0</v>
      </c>
      <c r="DW125">
        <f>SMALL($BO125:$CR125,29)</f>
        <v>0</v>
      </c>
      <c r="DX125">
        <f>SMALL($BO125:$CR125,30)</f>
        <v>33</v>
      </c>
    </row>
    <row r="126" spans="1:128" ht="12.75">
      <c r="A126" s="1">
        <v>119</v>
      </c>
      <c r="B126" s="1" t="s">
        <v>43</v>
      </c>
      <c r="C126" s="22"/>
      <c r="D126" s="30">
        <f>CS126-SUM($CU126:CHOOSE($CU$8,$CU126,$CV126,$CW126,$CX126,$CY126,$CZ126,$DA126,$DB126,$DC126,$DD126,$DE126,$DF126,$DG126,$DH126,$DI126,$DJ126,$DK126,$DL126,$DM126,$DN126,$DO126,$DP126,$DQ126,$DR126))</f>
        <v>29</v>
      </c>
      <c r="E126" s="63"/>
      <c r="F126" s="15">
        <v>0</v>
      </c>
      <c r="G126" s="64">
        <v>0</v>
      </c>
      <c r="H126" s="15">
        <v>0</v>
      </c>
      <c r="I126" s="64">
        <v>0</v>
      </c>
      <c r="J126" s="15">
        <v>0</v>
      </c>
      <c r="K126" s="64">
        <v>0</v>
      </c>
      <c r="L126" s="15">
        <v>0</v>
      </c>
      <c r="M126" s="64">
        <v>0</v>
      </c>
      <c r="N126" s="15">
        <v>0</v>
      </c>
      <c r="O126" s="39">
        <v>0</v>
      </c>
      <c r="P126" s="15">
        <v>0</v>
      </c>
      <c r="Q126" s="4">
        <v>0</v>
      </c>
      <c r="R126" s="15">
        <v>0</v>
      </c>
      <c r="S126" s="4">
        <v>0</v>
      </c>
      <c r="T126" s="15">
        <v>0</v>
      </c>
      <c r="U126" s="64">
        <v>0</v>
      </c>
      <c r="V126" s="15">
        <v>0</v>
      </c>
      <c r="W126" s="4">
        <v>0</v>
      </c>
      <c r="X126" s="15">
        <v>0</v>
      </c>
      <c r="Y126" s="39">
        <v>0</v>
      </c>
      <c r="Z126" s="15">
        <v>0</v>
      </c>
      <c r="AA126" s="4">
        <v>0</v>
      </c>
      <c r="AB126" s="15">
        <v>0</v>
      </c>
      <c r="AC126" s="4">
        <v>0</v>
      </c>
      <c r="AD126" s="15">
        <v>0</v>
      </c>
      <c r="AE126" s="64">
        <v>0</v>
      </c>
      <c r="AF126" s="15">
        <v>0</v>
      </c>
      <c r="AG126" s="39">
        <v>0</v>
      </c>
      <c r="AH126" s="15">
        <v>0</v>
      </c>
      <c r="AI126" s="64">
        <v>0</v>
      </c>
      <c r="AJ126" s="15">
        <v>0</v>
      </c>
      <c r="AK126" s="64">
        <v>0</v>
      </c>
      <c r="AL126" s="15">
        <v>0</v>
      </c>
      <c r="AM126" s="64">
        <v>0</v>
      </c>
      <c r="AN126" s="15">
        <v>0</v>
      </c>
      <c r="AO126" s="64">
        <v>0</v>
      </c>
      <c r="AP126" s="15">
        <v>0</v>
      </c>
      <c r="AQ126" s="64">
        <v>0</v>
      </c>
      <c r="AR126" s="15">
        <v>0</v>
      </c>
      <c r="AS126" s="64">
        <v>0</v>
      </c>
      <c r="AT126" s="15">
        <v>0</v>
      </c>
      <c r="AU126" s="64">
        <v>0</v>
      </c>
      <c r="AV126" s="15">
        <v>0</v>
      </c>
      <c r="AW126" s="64">
        <v>0</v>
      </c>
      <c r="AX126" s="15">
        <v>0</v>
      </c>
      <c r="AY126" s="39">
        <v>0</v>
      </c>
      <c r="AZ126" s="67">
        <v>0</v>
      </c>
      <c r="BA126" s="64">
        <v>0</v>
      </c>
      <c r="BB126" s="15">
        <v>0</v>
      </c>
      <c r="BC126" s="64">
        <v>0</v>
      </c>
      <c r="BD126" s="15">
        <v>0</v>
      </c>
      <c r="BE126" s="64">
        <v>0</v>
      </c>
      <c r="BF126" s="15">
        <v>0</v>
      </c>
      <c r="BG126" s="64">
        <v>0</v>
      </c>
      <c r="BH126" s="15">
        <v>0</v>
      </c>
      <c r="BI126" s="39">
        <v>0</v>
      </c>
      <c r="BJ126" s="15">
        <v>0</v>
      </c>
      <c r="BK126" s="39">
        <v>0</v>
      </c>
      <c r="BL126" s="55">
        <v>22</v>
      </c>
      <c r="BM126" s="4">
        <f>51-BL126</f>
        <v>29</v>
      </c>
      <c r="BN126" s="31"/>
      <c r="BO126" s="28">
        <f>G126</f>
        <v>0</v>
      </c>
      <c r="BP126" s="28">
        <f>I126</f>
        <v>0</v>
      </c>
      <c r="BQ126" s="28">
        <f>K126</f>
        <v>0</v>
      </c>
      <c r="BR126" s="28">
        <f>M126</f>
        <v>0</v>
      </c>
      <c r="BS126" s="28">
        <f>O126</f>
        <v>0</v>
      </c>
      <c r="BT126" s="28">
        <f>Q126</f>
        <v>0</v>
      </c>
      <c r="BU126" s="28">
        <f>S126</f>
        <v>0</v>
      </c>
      <c r="BV126" s="28">
        <f>U126</f>
        <v>0</v>
      </c>
      <c r="BW126" s="28">
        <f>W126</f>
        <v>0</v>
      </c>
      <c r="BX126" s="28">
        <f>Y126</f>
        <v>0</v>
      </c>
      <c r="BY126" s="28">
        <f>AA126</f>
        <v>0</v>
      </c>
      <c r="BZ126" s="28">
        <f>AC126</f>
        <v>0</v>
      </c>
      <c r="CA126" s="28">
        <f>AE126</f>
        <v>0</v>
      </c>
      <c r="CB126" s="28">
        <f>AG126</f>
        <v>0</v>
      </c>
      <c r="CC126" s="28">
        <f>AI126</f>
        <v>0</v>
      </c>
      <c r="CD126" s="28">
        <f>AK126</f>
        <v>0</v>
      </c>
      <c r="CE126" s="28">
        <f>AM126</f>
        <v>0</v>
      </c>
      <c r="CF126" s="28">
        <f>AO126</f>
        <v>0</v>
      </c>
      <c r="CG126" s="28">
        <f>AQ126</f>
        <v>0</v>
      </c>
      <c r="CH126" s="28">
        <f>AS126</f>
        <v>0</v>
      </c>
      <c r="CI126" s="28">
        <f>AU126</f>
        <v>0</v>
      </c>
      <c r="CJ126" s="28">
        <f>AW126</f>
        <v>0</v>
      </c>
      <c r="CK126" s="28">
        <f>AY126</f>
        <v>0</v>
      </c>
      <c r="CL126" s="28">
        <f>BA126</f>
        <v>0</v>
      </c>
      <c r="CM126" s="28">
        <f>BC126</f>
        <v>0</v>
      </c>
      <c r="CN126" s="28">
        <f>BE126</f>
        <v>0</v>
      </c>
      <c r="CO126" s="28">
        <f>BG126</f>
        <v>0</v>
      </c>
      <c r="CP126" s="28">
        <f>BI126</f>
        <v>0</v>
      </c>
      <c r="CQ126" s="28">
        <f>BK126</f>
        <v>0</v>
      </c>
      <c r="CR126" s="28">
        <f>BM126</f>
        <v>29</v>
      </c>
      <c r="CS126" s="29">
        <f>SUM(BO126:CR126)</f>
        <v>29</v>
      </c>
      <c r="CU126" s="17">
        <f>SMALL($BO126:$CR126,1)</f>
        <v>0</v>
      </c>
      <c r="CV126" s="17">
        <f>SMALL($BO126:$CR126,2)</f>
        <v>0</v>
      </c>
      <c r="CW126" s="17">
        <f>SMALL($BO126:$CR126,3)</f>
        <v>0</v>
      </c>
      <c r="CX126" s="17">
        <f>SMALL($BO126:$CR126,4)</f>
        <v>0</v>
      </c>
      <c r="CY126" s="17">
        <f>SMALL($BO126:$CR126,5)</f>
        <v>0</v>
      </c>
      <c r="CZ126" s="17">
        <f>SMALL($BO126:$CR126,6)</f>
        <v>0</v>
      </c>
      <c r="DA126" s="17">
        <f>SMALL($BO126:$CR126,7)</f>
        <v>0</v>
      </c>
      <c r="DB126" s="17">
        <f>SMALL($BO126:$CR126,8)</f>
        <v>0</v>
      </c>
      <c r="DC126" s="17">
        <f>SMALL($BO126:$CR126,9)</f>
        <v>0</v>
      </c>
      <c r="DD126" s="17">
        <f>SMALL($BO126:$CR126,10)</f>
        <v>0</v>
      </c>
      <c r="DE126" s="17">
        <f>SMALL($BO126:$CR126,11)</f>
        <v>0</v>
      </c>
      <c r="DF126" s="17">
        <f>SMALL($BO126:$CR126,12)</f>
        <v>0</v>
      </c>
      <c r="DG126" s="17">
        <f>SMALL($BO126:$CR126,13)</f>
        <v>0</v>
      </c>
      <c r="DH126" s="17">
        <f>SMALL($BO126:$CR126,14)</f>
        <v>0</v>
      </c>
      <c r="DI126" s="17">
        <f>SMALL($BO126:$CR126,15)</f>
        <v>0</v>
      </c>
      <c r="DJ126" s="17">
        <f>SMALL($BO126:$CR126,16)</f>
        <v>0</v>
      </c>
      <c r="DK126" s="17">
        <f>SMALL($BO126:$CR126,17)</f>
        <v>0</v>
      </c>
      <c r="DL126" s="17">
        <f>SMALL($BO126:$CR126,18)</f>
        <v>0</v>
      </c>
      <c r="DM126" s="17">
        <f>SMALL($BO126:$CR126,19)</f>
        <v>0</v>
      </c>
      <c r="DN126" s="17">
        <f>SMALL($BO126:$CR126,20)</f>
        <v>0</v>
      </c>
      <c r="DO126" s="17">
        <f>SMALL($BO126:$CR126,21)</f>
        <v>0</v>
      </c>
      <c r="DP126" s="17">
        <f>SMALL($BO126:$CR126,22)</f>
        <v>0</v>
      </c>
      <c r="DQ126" s="17">
        <f>SMALL($BO126:$CR126,23)</f>
        <v>0</v>
      </c>
      <c r="DR126" s="17">
        <f>SMALL($BO126:$CR126,24)</f>
        <v>0</v>
      </c>
      <c r="DS126" s="17">
        <f>SMALL($BO126:$CR126,25)</f>
        <v>0</v>
      </c>
      <c r="DT126">
        <f>SMALL($BO126:$CR126,26)</f>
        <v>0</v>
      </c>
      <c r="DU126">
        <f>SMALL($BO126:$CR126,27)</f>
        <v>0</v>
      </c>
      <c r="DV126">
        <f>SMALL($BO126:$CR126,28)</f>
        <v>0</v>
      </c>
      <c r="DW126">
        <f>SMALL($BO126:$CR126,29)</f>
        <v>0</v>
      </c>
      <c r="DX126">
        <f>SMALL($BO126:$CR126,30)</f>
        <v>29</v>
      </c>
    </row>
    <row r="127" spans="1:128" ht="12.75">
      <c r="A127" s="1">
        <v>120</v>
      </c>
      <c r="B127" s="9" t="s">
        <v>143</v>
      </c>
      <c r="C127" s="22"/>
      <c r="D127" s="30">
        <f>CS127-SUM($CU127:CHOOSE($CU$8,$CU127,$CV127,$CW127,$CX127,$CY127,$CZ127,$DA127,$DB127,$DC127,$DD127,$DE127,$DF127,$DG127,$DH127,$DI127,$DJ127,$DK127,$DL127,$DM127,$DN127,$DO127,$DP127,$DQ127,$DR127))</f>
        <v>28</v>
      </c>
      <c r="E127" s="63"/>
      <c r="F127" s="15">
        <v>0</v>
      </c>
      <c r="G127" s="64">
        <v>0</v>
      </c>
      <c r="H127" s="15">
        <v>0</v>
      </c>
      <c r="I127" s="64">
        <v>0</v>
      </c>
      <c r="J127" s="15">
        <v>0</v>
      </c>
      <c r="K127" s="64">
        <v>0</v>
      </c>
      <c r="L127" s="15">
        <v>0</v>
      </c>
      <c r="M127" s="64">
        <v>0</v>
      </c>
      <c r="N127" s="15">
        <v>0</v>
      </c>
      <c r="O127" s="39">
        <v>0</v>
      </c>
      <c r="P127" s="15">
        <v>0</v>
      </c>
      <c r="Q127" s="4">
        <v>0</v>
      </c>
      <c r="R127" s="15">
        <v>0</v>
      </c>
      <c r="S127" s="4">
        <v>0</v>
      </c>
      <c r="T127" s="15">
        <v>0</v>
      </c>
      <c r="U127" s="64">
        <v>0</v>
      </c>
      <c r="V127" s="15">
        <v>0</v>
      </c>
      <c r="W127" s="4">
        <v>0</v>
      </c>
      <c r="X127" s="15">
        <v>0</v>
      </c>
      <c r="Y127" s="39">
        <v>0</v>
      </c>
      <c r="Z127" s="15">
        <v>0</v>
      </c>
      <c r="AA127" s="4">
        <v>0</v>
      </c>
      <c r="AB127" s="15">
        <v>0</v>
      </c>
      <c r="AC127" s="4">
        <v>0</v>
      </c>
      <c r="AD127" s="15">
        <v>0</v>
      </c>
      <c r="AE127" s="64">
        <v>0</v>
      </c>
      <c r="AF127" s="15">
        <v>0</v>
      </c>
      <c r="AG127" s="39">
        <v>0</v>
      </c>
      <c r="AH127" s="15">
        <v>0</v>
      </c>
      <c r="AI127" s="64">
        <v>0</v>
      </c>
      <c r="AJ127" s="15">
        <v>0</v>
      </c>
      <c r="AK127" s="64">
        <v>0</v>
      </c>
      <c r="AL127" s="15">
        <v>0</v>
      </c>
      <c r="AM127" s="64">
        <v>0</v>
      </c>
      <c r="AN127" s="15">
        <v>0</v>
      </c>
      <c r="AO127" s="64">
        <v>0</v>
      </c>
      <c r="AP127" s="15">
        <v>0</v>
      </c>
      <c r="AQ127" s="64">
        <v>0</v>
      </c>
      <c r="AR127" s="15">
        <v>0</v>
      </c>
      <c r="AS127" s="64">
        <v>0</v>
      </c>
      <c r="AT127" s="15">
        <v>0</v>
      </c>
      <c r="AU127" s="64">
        <v>0</v>
      </c>
      <c r="AV127" s="15">
        <v>0</v>
      </c>
      <c r="AW127" s="64">
        <v>0</v>
      </c>
      <c r="AX127" s="15">
        <v>0</v>
      </c>
      <c r="AY127" s="39">
        <v>0</v>
      </c>
      <c r="AZ127" s="67">
        <v>0</v>
      </c>
      <c r="BA127" s="64">
        <v>0</v>
      </c>
      <c r="BB127" s="15">
        <v>0</v>
      </c>
      <c r="BC127" s="64">
        <v>0</v>
      </c>
      <c r="BD127" s="15">
        <v>0</v>
      </c>
      <c r="BE127" s="64">
        <v>0</v>
      </c>
      <c r="BF127" s="15">
        <v>0</v>
      </c>
      <c r="BG127" s="64">
        <v>0</v>
      </c>
      <c r="BH127" s="15">
        <v>0</v>
      </c>
      <c r="BI127" s="39">
        <v>0</v>
      </c>
      <c r="BJ127" s="15">
        <v>0</v>
      </c>
      <c r="BK127" s="39">
        <v>0</v>
      </c>
      <c r="BL127" s="55">
        <v>23</v>
      </c>
      <c r="BM127" s="4">
        <f>51-BL127</f>
        <v>28</v>
      </c>
      <c r="BN127" s="31"/>
      <c r="BO127" s="28">
        <f>G127</f>
        <v>0</v>
      </c>
      <c r="BP127" s="28">
        <f>I127</f>
        <v>0</v>
      </c>
      <c r="BQ127" s="28">
        <f>K127</f>
        <v>0</v>
      </c>
      <c r="BR127" s="28">
        <f>M127</f>
        <v>0</v>
      </c>
      <c r="BS127" s="28">
        <f>O127</f>
        <v>0</v>
      </c>
      <c r="BT127" s="28">
        <f>Q127</f>
        <v>0</v>
      </c>
      <c r="BU127" s="28">
        <f>S127</f>
        <v>0</v>
      </c>
      <c r="BV127" s="28">
        <f>U127</f>
        <v>0</v>
      </c>
      <c r="BW127" s="28">
        <f>W127</f>
        <v>0</v>
      </c>
      <c r="BX127" s="28">
        <f>Y127</f>
        <v>0</v>
      </c>
      <c r="BY127" s="28">
        <f>AA127</f>
        <v>0</v>
      </c>
      <c r="BZ127" s="28">
        <f>AC127</f>
        <v>0</v>
      </c>
      <c r="CA127" s="28">
        <f>AE127</f>
        <v>0</v>
      </c>
      <c r="CB127" s="28">
        <f>AG127</f>
        <v>0</v>
      </c>
      <c r="CC127" s="28">
        <f>AI127</f>
        <v>0</v>
      </c>
      <c r="CD127" s="28">
        <f>AK127</f>
        <v>0</v>
      </c>
      <c r="CE127" s="28">
        <f>AM127</f>
        <v>0</v>
      </c>
      <c r="CF127" s="28">
        <f>AO127</f>
        <v>0</v>
      </c>
      <c r="CG127" s="28">
        <f>AQ127</f>
        <v>0</v>
      </c>
      <c r="CH127" s="28">
        <f>AS127</f>
        <v>0</v>
      </c>
      <c r="CI127" s="28">
        <f>AU127</f>
        <v>0</v>
      </c>
      <c r="CJ127" s="28">
        <f>AW127</f>
        <v>0</v>
      </c>
      <c r="CK127" s="28">
        <f>AY127</f>
        <v>0</v>
      </c>
      <c r="CL127" s="28">
        <f>BA127</f>
        <v>0</v>
      </c>
      <c r="CM127" s="28">
        <f>BC127</f>
        <v>0</v>
      </c>
      <c r="CN127" s="28">
        <f>BE127</f>
        <v>0</v>
      </c>
      <c r="CO127" s="28">
        <f>BG127</f>
        <v>0</v>
      </c>
      <c r="CP127" s="28">
        <f>BI127</f>
        <v>0</v>
      </c>
      <c r="CQ127" s="28">
        <f>BK127</f>
        <v>0</v>
      </c>
      <c r="CR127" s="28">
        <f>BM127</f>
        <v>28</v>
      </c>
      <c r="CS127" s="29">
        <f>SUM(BO127:CR127)</f>
        <v>28</v>
      </c>
      <c r="CU127" s="17">
        <f>SMALL($BO127:$CR127,1)</f>
        <v>0</v>
      </c>
      <c r="CV127" s="17">
        <f>SMALL($BO127:$CR127,2)</f>
        <v>0</v>
      </c>
      <c r="CW127" s="17">
        <f>SMALL($BO127:$CR127,3)</f>
        <v>0</v>
      </c>
      <c r="CX127" s="17">
        <f>SMALL($BO127:$CR127,4)</f>
        <v>0</v>
      </c>
      <c r="CY127" s="17">
        <f>SMALL($BO127:$CR127,5)</f>
        <v>0</v>
      </c>
      <c r="CZ127" s="17">
        <f>SMALL($BO127:$CR127,6)</f>
        <v>0</v>
      </c>
      <c r="DA127" s="17">
        <f>SMALL($BO127:$CR127,7)</f>
        <v>0</v>
      </c>
      <c r="DB127" s="17">
        <f>SMALL($BO127:$CR127,8)</f>
        <v>0</v>
      </c>
      <c r="DC127" s="17">
        <f>SMALL($BO127:$CR127,9)</f>
        <v>0</v>
      </c>
      <c r="DD127" s="17">
        <f>SMALL($BO127:$CR127,10)</f>
        <v>0</v>
      </c>
      <c r="DE127" s="17">
        <f>SMALL($BO127:$CR127,11)</f>
        <v>0</v>
      </c>
      <c r="DF127" s="17">
        <f>SMALL($BO127:$CR127,12)</f>
        <v>0</v>
      </c>
      <c r="DG127" s="17">
        <f>SMALL($BO127:$CR127,13)</f>
        <v>0</v>
      </c>
      <c r="DH127" s="17">
        <f>SMALL($BO127:$CR127,14)</f>
        <v>0</v>
      </c>
      <c r="DI127" s="17">
        <f>SMALL($BO127:$CR127,15)</f>
        <v>0</v>
      </c>
      <c r="DJ127" s="17">
        <f>SMALL($BO127:$CR127,16)</f>
        <v>0</v>
      </c>
      <c r="DK127" s="17">
        <f>SMALL($BO127:$CR127,17)</f>
        <v>0</v>
      </c>
      <c r="DL127" s="17">
        <f>SMALL($BO127:$CR127,18)</f>
        <v>0</v>
      </c>
      <c r="DM127" s="17">
        <f>SMALL($BO127:$CR127,19)</f>
        <v>0</v>
      </c>
      <c r="DN127" s="17">
        <f>SMALL($BO127:$CR127,20)</f>
        <v>0</v>
      </c>
      <c r="DO127" s="17">
        <f>SMALL($BO127:$CR127,21)</f>
        <v>0</v>
      </c>
      <c r="DP127" s="17">
        <f>SMALL($BO127:$CR127,22)</f>
        <v>0</v>
      </c>
      <c r="DQ127" s="17">
        <f>SMALL($BO127:$CR127,23)</f>
        <v>0</v>
      </c>
      <c r="DR127" s="17">
        <f>SMALL($BO127:$CR127,24)</f>
        <v>0</v>
      </c>
      <c r="DS127" s="17">
        <f>SMALL($BO127:$CR127,25)</f>
        <v>0</v>
      </c>
      <c r="DT127">
        <f>SMALL($BO127:$CR127,26)</f>
        <v>0</v>
      </c>
      <c r="DU127">
        <f>SMALL($BO127:$CR127,27)</f>
        <v>0</v>
      </c>
      <c r="DV127">
        <f>SMALL($BO127:$CR127,28)</f>
        <v>0</v>
      </c>
      <c r="DW127">
        <f>SMALL($BO127:$CR127,29)</f>
        <v>0</v>
      </c>
      <c r="DX127">
        <f>SMALL($BO127:$CR127,30)</f>
        <v>28</v>
      </c>
    </row>
    <row r="128" spans="1:128" ht="12.75">
      <c r="A128" s="1">
        <v>121</v>
      </c>
      <c r="B128" t="s">
        <v>138</v>
      </c>
      <c r="C128" s="22"/>
      <c r="D128" s="30">
        <f>CS128-SUM($CU128:CHOOSE($CU$8,$CU128,$CV128,$CW128,$CX128,$CY128,$CZ128,$DA128,$DB128,$DC128,$DD128,$DE128,$DF128,$DG128,$DH128,$DI128,$DJ128,$DK128,$DL128,$DM128,$DN128,$DO128,$DP128,$DQ128,$DR128))</f>
        <v>27</v>
      </c>
      <c r="E128" s="63"/>
      <c r="F128" s="15">
        <v>0</v>
      </c>
      <c r="G128" s="64">
        <v>0</v>
      </c>
      <c r="H128" s="15">
        <v>0</v>
      </c>
      <c r="I128" s="64">
        <v>0</v>
      </c>
      <c r="J128" s="15">
        <v>0</v>
      </c>
      <c r="K128" s="64">
        <v>0</v>
      </c>
      <c r="L128" s="15">
        <v>0</v>
      </c>
      <c r="M128" s="64">
        <v>0</v>
      </c>
      <c r="N128" s="15">
        <v>0</v>
      </c>
      <c r="O128" s="39">
        <v>0</v>
      </c>
      <c r="P128" s="15">
        <v>0</v>
      </c>
      <c r="Q128" s="4">
        <v>0</v>
      </c>
      <c r="R128" s="15">
        <v>0</v>
      </c>
      <c r="S128" s="4">
        <v>0</v>
      </c>
      <c r="T128" s="15">
        <v>0</v>
      </c>
      <c r="U128" s="64">
        <v>0</v>
      </c>
      <c r="V128" s="15">
        <v>0</v>
      </c>
      <c r="W128" s="4">
        <v>0</v>
      </c>
      <c r="X128" s="15">
        <v>0</v>
      </c>
      <c r="Y128" s="39">
        <v>0</v>
      </c>
      <c r="Z128" s="15">
        <v>0</v>
      </c>
      <c r="AA128" s="4">
        <v>0</v>
      </c>
      <c r="AB128" s="15">
        <v>0</v>
      </c>
      <c r="AC128" s="4">
        <v>0</v>
      </c>
      <c r="AD128" s="15">
        <v>0</v>
      </c>
      <c r="AE128" s="64">
        <v>0</v>
      </c>
      <c r="AF128" s="15">
        <v>0</v>
      </c>
      <c r="AG128" s="39">
        <v>0</v>
      </c>
      <c r="AH128" s="15">
        <v>0</v>
      </c>
      <c r="AI128" s="64">
        <v>0</v>
      </c>
      <c r="AJ128" s="15">
        <v>0</v>
      </c>
      <c r="AK128" s="64">
        <v>0</v>
      </c>
      <c r="AL128" s="15">
        <v>0</v>
      </c>
      <c r="AM128" s="64">
        <v>0</v>
      </c>
      <c r="AN128" s="15">
        <v>0</v>
      </c>
      <c r="AO128" s="64">
        <v>0</v>
      </c>
      <c r="AP128" s="15">
        <v>0</v>
      </c>
      <c r="AQ128" s="64">
        <v>0</v>
      </c>
      <c r="AR128" s="15">
        <v>0</v>
      </c>
      <c r="AS128" s="64">
        <v>0</v>
      </c>
      <c r="AT128" s="15">
        <v>0</v>
      </c>
      <c r="AU128" s="64">
        <v>0</v>
      </c>
      <c r="AV128" s="15">
        <v>0</v>
      </c>
      <c r="AW128" s="64">
        <v>0</v>
      </c>
      <c r="AX128" s="15">
        <v>0</v>
      </c>
      <c r="AY128" s="39">
        <v>0</v>
      </c>
      <c r="AZ128" s="67">
        <v>0</v>
      </c>
      <c r="BA128" s="64">
        <v>0</v>
      </c>
      <c r="BB128" s="15">
        <v>0</v>
      </c>
      <c r="BC128" s="64">
        <v>0</v>
      </c>
      <c r="BD128" s="15">
        <v>0</v>
      </c>
      <c r="BE128" s="64">
        <v>0</v>
      </c>
      <c r="BF128" s="15">
        <v>0</v>
      </c>
      <c r="BG128" s="64">
        <v>0</v>
      </c>
      <c r="BH128" s="15">
        <v>0</v>
      </c>
      <c r="BI128" s="39">
        <v>0</v>
      </c>
      <c r="BJ128" s="15">
        <v>0</v>
      </c>
      <c r="BK128" s="39">
        <v>0</v>
      </c>
      <c r="BL128" s="56">
        <v>24</v>
      </c>
      <c r="BM128" s="4">
        <f>51-BL128</f>
        <v>27</v>
      </c>
      <c r="BN128" s="31"/>
      <c r="BO128" s="28">
        <f>G128</f>
        <v>0</v>
      </c>
      <c r="BP128" s="28">
        <f>I128</f>
        <v>0</v>
      </c>
      <c r="BQ128" s="28">
        <f>K128</f>
        <v>0</v>
      </c>
      <c r="BR128" s="28">
        <f>M128</f>
        <v>0</v>
      </c>
      <c r="BS128" s="28">
        <f>O128</f>
        <v>0</v>
      </c>
      <c r="BT128" s="28">
        <f>Q128</f>
        <v>0</v>
      </c>
      <c r="BU128" s="28">
        <f>S128</f>
        <v>0</v>
      </c>
      <c r="BV128" s="28">
        <f>U128</f>
        <v>0</v>
      </c>
      <c r="BW128" s="28">
        <f>W128</f>
        <v>0</v>
      </c>
      <c r="BX128" s="28">
        <f>Y128</f>
        <v>0</v>
      </c>
      <c r="BY128" s="28">
        <f>AA128</f>
        <v>0</v>
      </c>
      <c r="BZ128" s="28">
        <f>AC128</f>
        <v>0</v>
      </c>
      <c r="CA128" s="28">
        <f>AE128</f>
        <v>0</v>
      </c>
      <c r="CB128" s="28">
        <f>AG128</f>
        <v>0</v>
      </c>
      <c r="CC128" s="28">
        <f>AI128</f>
        <v>0</v>
      </c>
      <c r="CD128" s="28">
        <f>AK128</f>
        <v>0</v>
      </c>
      <c r="CE128" s="28">
        <f>AM128</f>
        <v>0</v>
      </c>
      <c r="CF128" s="28">
        <f>AO128</f>
        <v>0</v>
      </c>
      <c r="CG128" s="28">
        <f>AQ128</f>
        <v>0</v>
      </c>
      <c r="CH128" s="28">
        <f>AS128</f>
        <v>0</v>
      </c>
      <c r="CI128" s="28">
        <f>AU128</f>
        <v>0</v>
      </c>
      <c r="CJ128" s="28">
        <f>AW128</f>
        <v>0</v>
      </c>
      <c r="CK128" s="28">
        <f>AY128</f>
        <v>0</v>
      </c>
      <c r="CL128" s="28">
        <f>BA128</f>
        <v>0</v>
      </c>
      <c r="CM128" s="28">
        <f>BC128</f>
        <v>0</v>
      </c>
      <c r="CN128" s="28">
        <f>BE128</f>
        <v>0</v>
      </c>
      <c r="CO128" s="28">
        <f>BG128</f>
        <v>0</v>
      </c>
      <c r="CP128" s="28">
        <f>BI128</f>
        <v>0</v>
      </c>
      <c r="CQ128" s="28">
        <f>BK128</f>
        <v>0</v>
      </c>
      <c r="CR128" s="28">
        <f>BM128</f>
        <v>27</v>
      </c>
      <c r="CS128" s="29">
        <f>SUM(BO128:CR128)</f>
        <v>27</v>
      </c>
      <c r="CU128" s="17">
        <f>SMALL($BO128:$CR128,1)</f>
        <v>0</v>
      </c>
      <c r="CV128" s="17">
        <f>SMALL($BO128:$CR128,2)</f>
        <v>0</v>
      </c>
      <c r="CW128" s="17">
        <f>SMALL($BO128:$CR128,3)</f>
        <v>0</v>
      </c>
      <c r="CX128" s="17">
        <f>SMALL($BO128:$CR128,4)</f>
        <v>0</v>
      </c>
      <c r="CY128" s="17">
        <f>SMALL($BO128:$CR128,5)</f>
        <v>0</v>
      </c>
      <c r="CZ128" s="17">
        <f>SMALL($BO128:$CR128,6)</f>
        <v>0</v>
      </c>
      <c r="DA128" s="17">
        <f>SMALL($BO128:$CR128,7)</f>
        <v>0</v>
      </c>
      <c r="DB128" s="17">
        <f>SMALL($BO128:$CR128,8)</f>
        <v>0</v>
      </c>
      <c r="DC128" s="17">
        <f>SMALL($BO128:$CR128,9)</f>
        <v>0</v>
      </c>
      <c r="DD128" s="17">
        <f>SMALL($BO128:$CR128,10)</f>
        <v>0</v>
      </c>
      <c r="DE128" s="17">
        <f>SMALL($BO128:$CR128,11)</f>
        <v>0</v>
      </c>
      <c r="DF128" s="17">
        <f>SMALL($BO128:$CR128,12)</f>
        <v>0</v>
      </c>
      <c r="DG128" s="17">
        <f>SMALL($BO128:$CR128,13)</f>
        <v>0</v>
      </c>
      <c r="DH128" s="17">
        <f>SMALL($BO128:$CR128,14)</f>
        <v>0</v>
      </c>
      <c r="DI128" s="17">
        <f>SMALL($BO128:$CR128,15)</f>
        <v>0</v>
      </c>
      <c r="DJ128" s="17">
        <f>SMALL($BO128:$CR128,16)</f>
        <v>0</v>
      </c>
      <c r="DK128" s="17">
        <f>SMALL($BO128:$CR128,17)</f>
        <v>0</v>
      </c>
      <c r="DL128" s="17">
        <f>SMALL($BO128:$CR128,18)</f>
        <v>0</v>
      </c>
      <c r="DM128" s="17">
        <f>SMALL($BO128:$CR128,19)</f>
        <v>0</v>
      </c>
      <c r="DN128" s="17">
        <f>SMALL($BO128:$CR128,20)</f>
        <v>0</v>
      </c>
      <c r="DO128" s="17">
        <f>SMALL($BO128:$CR128,21)</f>
        <v>0</v>
      </c>
      <c r="DP128" s="17">
        <f>SMALL($BO128:$CR128,22)</f>
        <v>0</v>
      </c>
      <c r="DQ128" s="17">
        <f>SMALL($BO128:$CR128,23)</f>
        <v>0</v>
      </c>
      <c r="DR128" s="17">
        <f>SMALL($BO128:$CR128,24)</f>
        <v>0</v>
      </c>
      <c r="DS128" s="17">
        <f>SMALL($BO128:$CR128,25)</f>
        <v>0</v>
      </c>
      <c r="DT128">
        <f>SMALL($BO128:$CR128,26)</f>
        <v>0</v>
      </c>
      <c r="DU128">
        <f>SMALL($BO128:$CR128,27)</f>
        <v>0</v>
      </c>
      <c r="DV128">
        <f>SMALL($BO128:$CR128,28)</f>
        <v>0</v>
      </c>
      <c r="DW128">
        <f>SMALL($BO128:$CR128,29)</f>
        <v>0</v>
      </c>
      <c r="DX128">
        <f>SMALL($BO128:$CR128,30)</f>
        <v>27</v>
      </c>
    </row>
    <row r="129" spans="1:128" ht="12.75">
      <c r="A129" s="1">
        <v>122</v>
      </c>
      <c r="B129" s="1" t="s">
        <v>144</v>
      </c>
      <c r="C129" s="22"/>
      <c r="D129" s="30">
        <f>CS129-SUM($CU129:CHOOSE($CU$8,$CU129,$CV129,$CW129,$CX129,$CY129,$CZ129,$DA129,$DB129,$DC129,$DD129,$DE129,$DF129,$DG129,$DH129,$DI129,$DJ129,$DK129,$DL129,$DM129,$DN129,$DO129,$DP129,$DQ129,$DR129))</f>
        <v>27</v>
      </c>
      <c r="E129" s="63"/>
      <c r="F129" s="15">
        <v>0</v>
      </c>
      <c r="G129" s="64">
        <v>0</v>
      </c>
      <c r="H129" s="15">
        <v>0</v>
      </c>
      <c r="I129" s="64">
        <v>0</v>
      </c>
      <c r="J129" s="15">
        <v>0</v>
      </c>
      <c r="K129" s="64">
        <v>0</v>
      </c>
      <c r="L129" s="15">
        <v>0</v>
      </c>
      <c r="M129" s="64">
        <v>0</v>
      </c>
      <c r="N129" s="15">
        <v>0</v>
      </c>
      <c r="O129" s="39">
        <v>0</v>
      </c>
      <c r="P129" s="15">
        <v>0</v>
      </c>
      <c r="Q129" s="4">
        <v>0</v>
      </c>
      <c r="R129" s="15">
        <v>0</v>
      </c>
      <c r="S129" s="4">
        <v>0</v>
      </c>
      <c r="T129" s="15">
        <v>0</v>
      </c>
      <c r="U129" s="64">
        <v>0</v>
      </c>
      <c r="V129" s="15">
        <v>0</v>
      </c>
      <c r="W129" s="4">
        <v>0</v>
      </c>
      <c r="X129" s="15">
        <v>0</v>
      </c>
      <c r="Y129" s="39">
        <v>0</v>
      </c>
      <c r="Z129" s="15">
        <v>0</v>
      </c>
      <c r="AA129" s="4">
        <v>0</v>
      </c>
      <c r="AB129" s="15">
        <v>0</v>
      </c>
      <c r="AC129" s="4">
        <v>0</v>
      </c>
      <c r="AD129" s="15">
        <v>0</v>
      </c>
      <c r="AE129" s="64">
        <v>0</v>
      </c>
      <c r="AF129" s="15">
        <v>0</v>
      </c>
      <c r="AG129" s="39">
        <v>0</v>
      </c>
      <c r="AH129" s="15">
        <v>0</v>
      </c>
      <c r="AI129" s="64">
        <v>0</v>
      </c>
      <c r="AJ129" s="15">
        <v>0</v>
      </c>
      <c r="AK129" s="64">
        <v>0</v>
      </c>
      <c r="AL129" s="15">
        <v>0</v>
      </c>
      <c r="AM129" s="64">
        <v>0</v>
      </c>
      <c r="AN129" s="15">
        <v>0</v>
      </c>
      <c r="AO129" s="64">
        <v>0</v>
      </c>
      <c r="AP129" s="15">
        <v>0</v>
      </c>
      <c r="AQ129" s="64">
        <v>0</v>
      </c>
      <c r="AR129" s="15">
        <v>0</v>
      </c>
      <c r="AS129" s="64">
        <v>0</v>
      </c>
      <c r="AT129" s="15">
        <v>0</v>
      </c>
      <c r="AU129" s="64">
        <v>0</v>
      </c>
      <c r="AV129" s="15">
        <v>0</v>
      </c>
      <c r="AW129" s="64">
        <v>0</v>
      </c>
      <c r="AX129" s="15">
        <v>0</v>
      </c>
      <c r="AY129" s="39">
        <v>0</v>
      </c>
      <c r="AZ129" s="67">
        <v>0</v>
      </c>
      <c r="BA129" s="64">
        <v>0</v>
      </c>
      <c r="BB129" s="15">
        <v>0</v>
      </c>
      <c r="BC129" s="64">
        <v>0</v>
      </c>
      <c r="BD129" s="15">
        <v>0</v>
      </c>
      <c r="BE129" s="64">
        <v>0</v>
      </c>
      <c r="BF129" s="15">
        <v>0</v>
      </c>
      <c r="BG129" s="64">
        <v>0</v>
      </c>
      <c r="BH129" s="15">
        <v>0</v>
      </c>
      <c r="BI129" s="39">
        <v>0</v>
      </c>
      <c r="BJ129" s="15">
        <v>0</v>
      </c>
      <c r="BK129" s="39">
        <v>0</v>
      </c>
      <c r="BL129" s="55">
        <v>24</v>
      </c>
      <c r="BM129" s="4">
        <f>51-BL129</f>
        <v>27</v>
      </c>
      <c r="BN129" s="31"/>
      <c r="BO129" s="28">
        <f>G129</f>
        <v>0</v>
      </c>
      <c r="BP129" s="28">
        <f>I129</f>
        <v>0</v>
      </c>
      <c r="BQ129" s="28">
        <f>K129</f>
        <v>0</v>
      </c>
      <c r="BR129" s="28">
        <f>M129</f>
        <v>0</v>
      </c>
      <c r="BS129" s="28">
        <f>O129</f>
        <v>0</v>
      </c>
      <c r="BT129" s="28">
        <f>Q129</f>
        <v>0</v>
      </c>
      <c r="BU129" s="28">
        <f>S129</f>
        <v>0</v>
      </c>
      <c r="BV129" s="28">
        <f>U129</f>
        <v>0</v>
      </c>
      <c r="BW129" s="28">
        <f>W129</f>
        <v>0</v>
      </c>
      <c r="BX129" s="28">
        <f>Y129</f>
        <v>0</v>
      </c>
      <c r="BY129" s="28">
        <f>AA129</f>
        <v>0</v>
      </c>
      <c r="BZ129" s="28">
        <f>AC129</f>
        <v>0</v>
      </c>
      <c r="CA129" s="28">
        <f>AE129</f>
        <v>0</v>
      </c>
      <c r="CB129" s="28">
        <f>AG129</f>
        <v>0</v>
      </c>
      <c r="CC129" s="28">
        <f>AI129</f>
        <v>0</v>
      </c>
      <c r="CD129" s="28">
        <f>AK129</f>
        <v>0</v>
      </c>
      <c r="CE129" s="28">
        <f>AM129</f>
        <v>0</v>
      </c>
      <c r="CF129" s="28">
        <f>AO129</f>
        <v>0</v>
      </c>
      <c r="CG129" s="28">
        <f>AQ129</f>
        <v>0</v>
      </c>
      <c r="CH129" s="28">
        <f>AS129</f>
        <v>0</v>
      </c>
      <c r="CI129" s="28">
        <f>AU129</f>
        <v>0</v>
      </c>
      <c r="CJ129" s="28">
        <f>AW129</f>
        <v>0</v>
      </c>
      <c r="CK129" s="28">
        <f>AY129</f>
        <v>0</v>
      </c>
      <c r="CL129" s="28">
        <f>BA129</f>
        <v>0</v>
      </c>
      <c r="CM129" s="28">
        <f>BC129</f>
        <v>0</v>
      </c>
      <c r="CN129" s="28">
        <f>BE129</f>
        <v>0</v>
      </c>
      <c r="CO129" s="28">
        <f>BG129</f>
        <v>0</v>
      </c>
      <c r="CP129" s="28">
        <f>BI129</f>
        <v>0</v>
      </c>
      <c r="CQ129" s="28">
        <f>BK129</f>
        <v>0</v>
      </c>
      <c r="CR129" s="28">
        <f>BM129</f>
        <v>27</v>
      </c>
      <c r="CS129" s="29">
        <f>SUM(BO129:CR129)</f>
        <v>27</v>
      </c>
      <c r="CU129" s="17">
        <f>SMALL($BO129:$CR129,1)</f>
        <v>0</v>
      </c>
      <c r="CV129" s="17">
        <f>SMALL($BO129:$CR129,2)</f>
        <v>0</v>
      </c>
      <c r="CW129" s="17">
        <f>SMALL($BO129:$CR129,3)</f>
        <v>0</v>
      </c>
      <c r="CX129" s="17">
        <f>SMALL($BO129:$CR129,4)</f>
        <v>0</v>
      </c>
      <c r="CY129" s="17">
        <f>SMALL($BO129:$CR129,5)</f>
        <v>0</v>
      </c>
      <c r="CZ129" s="17">
        <f>SMALL($BO129:$CR129,6)</f>
        <v>0</v>
      </c>
      <c r="DA129" s="17">
        <f>SMALL($BO129:$CR129,7)</f>
        <v>0</v>
      </c>
      <c r="DB129" s="17">
        <f>SMALL($BO129:$CR129,8)</f>
        <v>0</v>
      </c>
      <c r="DC129" s="17">
        <f>SMALL($BO129:$CR129,9)</f>
        <v>0</v>
      </c>
      <c r="DD129" s="17">
        <f>SMALL($BO129:$CR129,10)</f>
        <v>0</v>
      </c>
      <c r="DE129" s="17">
        <f>SMALL($BO129:$CR129,11)</f>
        <v>0</v>
      </c>
      <c r="DF129" s="17">
        <f>SMALL($BO129:$CR129,12)</f>
        <v>0</v>
      </c>
      <c r="DG129" s="17">
        <f>SMALL($BO129:$CR129,13)</f>
        <v>0</v>
      </c>
      <c r="DH129" s="17">
        <f>SMALL($BO129:$CR129,14)</f>
        <v>0</v>
      </c>
      <c r="DI129" s="17">
        <f>SMALL($BO129:$CR129,15)</f>
        <v>0</v>
      </c>
      <c r="DJ129" s="17">
        <f>SMALL($BO129:$CR129,16)</f>
        <v>0</v>
      </c>
      <c r="DK129" s="17">
        <f>SMALL($BO129:$CR129,17)</f>
        <v>0</v>
      </c>
      <c r="DL129" s="17">
        <f>SMALL($BO129:$CR129,18)</f>
        <v>0</v>
      </c>
      <c r="DM129" s="17">
        <f>SMALL($BO129:$CR129,19)</f>
        <v>0</v>
      </c>
      <c r="DN129" s="17">
        <f>SMALL($BO129:$CR129,20)</f>
        <v>0</v>
      </c>
      <c r="DO129" s="17">
        <f>SMALL($BO129:$CR129,21)</f>
        <v>0</v>
      </c>
      <c r="DP129" s="17">
        <f>SMALL($BO129:$CR129,22)</f>
        <v>0</v>
      </c>
      <c r="DQ129" s="17">
        <f>SMALL($BO129:$CR129,23)</f>
        <v>0</v>
      </c>
      <c r="DR129" s="17">
        <f>SMALL($BO129:$CR129,24)</f>
        <v>0</v>
      </c>
      <c r="DS129" s="17">
        <f>SMALL($BO129:$CR129,25)</f>
        <v>0</v>
      </c>
      <c r="DT129">
        <f>SMALL($BO129:$CR129,26)</f>
        <v>0</v>
      </c>
      <c r="DU129">
        <f>SMALL($BO129:$CR129,27)</f>
        <v>0</v>
      </c>
      <c r="DV129">
        <f>SMALL($BO129:$CR129,28)</f>
        <v>0</v>
      </c>
      <c r="DW129">
        <f>SMALL($BO129:$CR129,29)</f>
        <v>0</v>
      </c>
      <c r="DX129">
        <f>SMALL($BO129:$CR129,30)</f>
        <v>27</v>
      </c>
    </row>
    <row r="130" spans="1:128" ht="12.75">
      <c r="A130" s="1">
        <v>123</v>
      </c>
      <c r="B130" t="s">
        <v>70</v>
      </c>
      <c r="C130" s="22"/>
      <c r="D130" s="30">
        <f>CS130-SUM($CU130:CHOOSE($CU$8,$CU130,$CV130,$CW130,$CX130,$CY130,$CZ130,$DA130,$DB130,$DC130,$DD130,$DE130,$DF130,$DG130,$DH130,$DI130,$DJ130,$DK130,$DL130,$DM130,$DN130,$DO130,$DP130,$DQ130,$DR130))</f>
        <v>26</v>
      </c>
      <c r="E130" s="63"/>
      <c r="F130" s="15">
        <v>0</v>
      </c>
      <c r="G130" s="64">
        <v>0</v>
      </c>
      <c r="H130" s="15">
        <v>0</v>
      </c>
      <c r="I130" s="64">
        <v>0</v>
      </c>
      <c r="J130" s="15">
        <v>0</v>
      </c>
      <c r="K130" s="64">
        <v>0</v>
      </c>
      <c r="L130" s="15">
        <v>0</v>
      </c>
      <c r="M130" s="64">
        <v>0</v>
      </c>
      <c r="N130" s="15">
        <v>0</v>
      </c>
      <c r="O130" s="39">
        <v>0</v>
      </c>
      <c r="P130" s="15">
        <v>0</v>
      </c>
      <c r="Q130" s="4">
        <v>0</v>
      </c>
      <c r="R130" s="15">
        <v>0</v>
      </c>
      <c r="S130" s="4">
        <v>0</v>
      </c>
      <c r="T130" s="15">
        <v>0</v>
      </c>
      <c r="U130" s="64">
        <v>0</v>
      </c>
      <c r="V130" s="15">
        <v>0</v>
      </c>
      <c r="W130" s="4">
        <v>0</v>
      </c>
      <c r="X130" s="15">
        <v>0</v>
      </c>
      <c r="Y130" s="39">
        <v>0</v>
      </c>
      <c r="Z130" s="15">
        <v>0</v>
      </c>
      <c r="AA130" s="4">
        <v>0</v>
      </c>
      <c r="AB130" s="15">
        <v>0</v>
      </c>
      <c r="AC130" s="4">
        <v>0</v>
      </c>
      <c r="AD130" s="15">
        <v>0</v>
      </c>
      <c r="AE130" s="64">
        <v>0</v>
      </c>
      <c r="AF130" s="15">
        <v>0</v>
      </c>
      <c r="AG130" s="39">
        <v>0</v>
      </c>
      <c r="AH130" s="15">
        <v>0</v>
      </c>
      <c r="AI130" s="64">
        <v>0</v>
      </c>
      <c r="AJ130" s="15">
        <v>0</v>
      </c>
      <c r="AK130" s="64">
        <v>0</v>
      </c>
      <c r="AL130" s="15">
        <v>0</v>
      </c>
      <c r="AM130" s="64">
        <v>0</v>
      </c>
      <c r="AN130" s="15">
        <v>0</v>
      </c>
      <c r="AO130" s="64">
        <v>0</v>
      </c>
      <c r="AP130" s="15">
        <v>0</v>
      </c>
      <c r="AQ130" s="64">
        <v>0</v>
      </c>
      <c r="AR130" s="15">
        <v>0</v>
      </c>
      <c r="AS130" s="64">
        <v>0</v>
      </c>
      <c r="AT130" s="15">
        <v>0</v>
      </c>
      <c r="AU130" s="64">
        <v>0</v>
      </c>
      <c r="AV130" s="15">
        <v>0</v>
      </c>
      <c r="AW130" s="64">
        <v>0</v>
      </c>
      <c r="AX130" s="15">
        <v>0</v>
      </c>
      <c r="AY130" s="39">
        <v>0</v>
      </c>
      <c r="AZ130" s="67">
        <v>0</v>
      </c>
      <c r="BA130" s="64">
        <v>0</v>
      </c>
      <c r="BB130" s="15">
        <v>0</v>
      </c>
      <c r="BC130" s="64">
        <v>0</v>
      </c>
      <c r="BD130" s="15">
        <v>0</v>
      </c>
      <c r="BE130" s="64">
        <v>0</v>
      </c>
      <c r="BF130" s="15">
        <v>0</v>
      </c>
      <c r="BG130" s="64">
        <v>0</v>
      </c>
      <c r="BH130" s="15">
        <v>0</v>
      </c>
      <c r="BI130" s="39">
        <v>0</v>
      </c>
      <c r="BJ130" s="15">
        <v>0</v>
      </c>
      <c r="BK130" s="39">
        <v>0</v>
      </c>
      <c r="BL130" s="56">
        <v>25</v>
      </c>
      <c r="BM130" s="4">
        <f>51-BL130</f>
        <v>26</v>
      </c>
      <c r="BN130" s="31"/>
      <c r="BO130" s="28">
        <f>G130</f>
        <v>0</v>
      </c>
      <c r="BP130" s="28">
        <f>I130</f>
        <v>0</v>
      </c>
      <c r="BQ130" s="28">
        <f>K130</f>
        <v>0</v>
      </c>
      <c r="BR130" s="28">
        <f>M130</f>
        <v>0</v>
      </c>
      <c r="BS130" s="28">
        <f>O130</f>
        <v>0</v>
      </c>
      <c r="BT130" s="28">
        <f>Q130</f>
        <v>0</v>
      </c>
      <c r="BU130" s="28">
        <f>S130</f>
        <v>0</v>
      </c>
      <c r="BV130" s="28">
        <f>U130</f>
        <v>0</v>
      </c>
      <c r="BW130" s="28">
        <f>W130</f>
        <v>0</v>
      </c>
      <c r="BX130" s="28">
        <f>Y130</f>
        <v>0</v>
      </c>
      <c r="BY130" s="28">
        <f>AA130</f>
        <v>0</v>
      </c>
      <c r="BZ130" s="28">
        <f>AC130</f>
        <v>0</v>
      </c>
      <c r="CA130" s="28">
        <f>AE130</f>
        <v>0</v>
      </c>
      <c r="CB130" s="28">
        <f>AG130</f>
        <v>0</v>
      </c>
      <c r="CC130" s="28">
        <f>AI130</f>
        <v>0</v>
      </c>
      <c r="CD130" s="28">
        <f>AK130</f>
        <v>0</v>
      </c>
      <c r="CE130" s="28">
        <f>AM130</f>
        <v>0</v>
      </c>
      <c r="CF130" s="28">
        <f>AO130</f>
        <v>0</v>
      </c>
      <c r="CG130" s="28">
        <f>AQ130</f>
        <v>0</v>
      </c>
      <c r="CH130" s="28">
        <f>AS130</f>
        <v>0</v>
      </c>
      <c r="CI130" s="28">
        <f>AU130</f>
        <v>0</v>
      </c>
      <c r="CJ130" s="28">
        <f>AW130</f>
        <v>0</v>
      </c>
      <c r="CK130" s="28">
        <f>AY130</f>
        <v>0</v>
      </c>
      <c r="CL130" s="28">
        <f>BA130</f>
        <v>0</v>
      </c>
      <c r="CM130" s="28">
        <f>BC130</f>
        <v>0</v>
      </c>
      <c r="CN130" s="28">
        <f>BE130</f>
        <v>0</v>
      </c>
      <c r="CO130" s="28">
        <f>BG130</f>
        <v>0</v>
      </c>
      <c r="CP130" s="28">
        <f>BI130</f>
        <v>0</v>
      </c>
      <c r="CQ130" s="28">
        <f>BK130</f>
        <v>0</v>
      </c>
      <c r="CR130" s="28">
        <f>BM130</f>
        <v>26</v>
      </c>
      <c r="CS130" s="29">
        <f>SUM(BO130:CR130)</f>
        <v>26</v>
      </c>
      <c r="CU130" s="17">
        <f>SMALL($BO130:$CR130,1)</f>
        <v>0</v>
      </c>
      <c r="CV130" s="17">
        <f>SMALL($BO130:$CR130,2)</f>
        <v>0</v>
      </c>
      <c r="CW130" s="17">
        <f>SMALL($BO130:$CR130,3)</f>
        <v>0</v>
      </c>
      <c r="CX130" s="17">
        <f>SMALL($BO130:$CR130,4)</f>
        <v>0</v>
      </c>
      <c r="CY130" s="17">
        <f>SMALL($BO130:$CR130,5)</f>
        <v>0</v>
      </c>
      <c r="CZ130" s="17">
        <f>SMALL($BO130:$CR130,6)</f>
        <v>0</v>
      </c>
      <c r="DA130" s="17">
        <f>SMALL($BO130:$CR130,7)</f>
        <v>0</v>
      </c>
      <c r="DB130" s="17">
        <f>SMALL($BO130:$CR130,8)</f>
        <v>0</v>
      </c>
      <c r="DC130" s="17">
        <f>SMALL($BO130:$CR130,9)</f>
        <v>0</v>
      </c>
      <c r="DD130" s="17">
        <f>SMALL($BO130:$CR130,10)</f>
        <v>0</v>
      </c>
      <c r="DE130" s="17">
        <f>SMALL($BO130:$CR130,11)</f>
        <v>0</v>
      </c>
      <c r="DF130" s="17">
        <f>SMALL($BO130:$CR130,12)</f>
        <v>0</v>
      </c>
      <c r="DG130" s="17">
        <f>SMALL($BO130:$CR130,13)</f>
        <v>0</v>
      </c>
      <c r="DH130" s="17">
        <f>SMALL($BO130:$CR130,14)</f>
        <v>0</v>
      </c>
      <c r="DI130" s="17">
        <f>SMALL($BO130:$CR130,15)</f>
        <v>0</v>
      </c>
      <c r="DJ130" s="17">
        <f>SMALL($BO130:$CR130,16)</f>
        <v>0</v>
      </c>
      <c r="DK130" s="17">
        <f>SMALL($BO130:$CR130,17)</f>
        <v>0</v>
      </c>
      <c r="DL130" s="17">
        <f>SMALL($BO130:$CR130,18)</f>
        <v>0</v>
      </c>
      <c r="DM130" s="17">
        <f>SMALL($BO130:$CR130,19)</f>
        <v>0</v>
      </c>
      <c r="DN130" s="17">
        <f>SMALL($BO130:$CR130,20)</f>
        <v>0</v>
      </c>
      <c r="DO130" s="17">
        <f>SMALL($BO130:$CR130,21)</f>
        <v>0</v>
      </c>
      <c r="DP130" s="17">
        <f>SMALL($BO130:$CR130,22)</f>
        <v>0</v>
      </c>
      <c r="DQ130" s="17">
        <f>SMALL($BO130:$CR130,23)</f>
        <v>0</v>
      </c>
      <c r="DR130" s="17">
        <f>SMALL($BO130:$CR130,24)</f>
        <v>0</v>
      </c>
      <c r="DS130" s="17">
        <f>SMALL($BO130:$CR130,25)</f>
        <v>0</v>
      </c>
      <c r="DT130">
        <f>SMALL($BO130:$CR130,26)</f>
        <v>0</v>
      </c>
      <c r="DU130">
        <f>SMALL($BO130:$CR130,27)</f>
        <v>0</v>
      </c>
      <c r="DV130">
        <f>SMALL($BO130:$CR130,28)</f>
        <v>0</v>
      </c>
      <c r="DW130">
        <f>SMALL($BO130:$CR130,29)</f>
        <v>0</v>
      </c>
      <c r="DX130">
        <f>SMALL($BO130:$CR130,30)</f>
        <v>26</v>
      </c>
    </row>
    <row r="131" spans="1:128" ht="12.75">
      <c r="A131" s="1">
        <v>124</v>
      </c>
      <c r="B131" t="s">
        <v>71</v>
      </c>
      <c r="C131" s="22"/>
      <c r="D131" s="30">
        <f>CS131-SUM($CU131:CHOOSE($CU$8,$CU131,$CV131,$CW131,$CX131,$CY131,$CZ131,$DA131,$DB131,$DC131,$DD131,$DE131,$DF131,$DG131,$DH131,$DI131,$DJ131,$DK131,$DL131,$DM131,$DN131,$DO131,$DP131,$DQ131,$DR131))</f>
        <v>23</v>
      </c>
      <c r="E131" s="63"/>
      <c r="F131" s="15">
        <v>0</v>
      </c>
      <c r="G131" s="64">
        <v>0</v>
      </c>
      <c r="H131" s="15">
        <v>0</v>
      </c>
      <c r="I131" s="64">
        <v>0</v>
      </c>
      <c r="J131" s="15">
        <v>0</v>
      </c>
      <c r="K131" s="64">
        <v>0</v>
      </c>
      <c r="L131" s="15">
        <v>0</v>
      </c>
      <c r="M131" s="64">
        <v>0</v>
      </c>
      <c r="N131" s="15">
        <v>0</v>
      </c>
      <c r="O131" s="39">
        <v>0</v>
      </c>
      <c r="P131" s="15">
        <v>0</v>
      </c>
      <c r="Q131" s="4">
        <v>0</v>
      </c>
      <c r="R131" s="15">
        <v>0</v>
      </c>
      <c r="S131" s="4">
        <v>0</v>
      </c>
      <c r="T131" s="15">
        <v>0</v>
      </c>
      <c r="U131" s="64">
        <v>0</v>
      </c>
      <c r="V131" s="15">
        <v>0</v>
      </c>
      <c r="W131" s="4">
        <v>0</v>
      </c>
      <c r="X131" s="15">
        <v>0</v>
      </c>
      <c r="Y131" s="39">
        <v>0</v>
      </c>
      <c r="Z131" s="15">
        <v>0</v>
      </c>
      <c r="AA131" s="4">
        <v>0</v>
      </c>
      <c r="AB131" s="15">
        <v>0</v>
      </c>
      <c r="AC131" s="4">
        <v>0</v>
      </c>
      <c r="AD131" s="15">
        <v>0</v>
      </c>
      <c r="AE131" s="64">
        <v>0</v>
      </c>
      <c r="AF131" s="15">
        <v>0</v>
      </c>
      <c r="AG131" s="39">
        <v>0</v>
      </c>
      <c r="AH131" s="15">
        <v>0</v>
      </c>
      <c r="AI131" s="64">
        <v>0</v>
      </c>
      <c r="AJ131" s="15">
        <v>0</v>
      </c>
      <c r="AK131" s="64">
        <v>0</v>
      </c>
      <c r="AL131" s="15">
        <v>0</v>
      </c>
      <c r="AM131" s="64">
        <v>0</v>
      </c>
      <c r="AN131" s="15">
        <v>0</v>
      </c>
      <c r="AO131" s="64">
        <v>0</v>
      </c>
      <c r="AP131" s="15">
        <v>0</v>
      </c>
      <c r="AQ131" s="64">
        <v>0</v>
      </c>
      <c r="AR131" s="15">
        <v>0</v>
      </c>
      <c r="AS131" s="64">
        <v>0</v>
      </c>
      <c r="AT131" s="15">
        <v>0</v>
      </c>
      <c r="AU131" s="64">
        <v>0</v>
      </c>
      <c r="AV131" s="15">
        <v>0</v>
      </c>
      <c r="AW131" s="64">
        <v>0</v>
      </c>
      <c r="AX131" s="15">
        <v>0</v>
      </c>
      <c r="AY131" s="39">
        <v>0</v>
      </c>
      <c r="AZ131" s="67">
        <v>0</v>
      </c>
      <c r="BA131" s="64">
        <v>0</v>
      </c>
      <c r="BB131" s="15">
        <v>0</v>
      </c>
      <c r="BC131" s="64">
        <v>0</v>
      </c>
      <c r="BD131" s="15">
        <v>0</v>
      </c>
      <c r="BE131" s="64">
        <v>0</v>
      </c>
      <c r="BF131" s="15">
        <v>0</v>
      </c>
      <c r="BG131" s="64">
        <v>0</v>
      </c>
      <c r="BH131" s="15">
        <v>0</v>
      </c>
      <c r="BI131" s="39">
        <v>0</v>
      </c>
      <c r="BJ131" s="15">
        <v>0</v>
      </c>
      <c r="BK131" s="39">
        <v>0</v>
      </c>
      <c r="BL131" s="56">
        <v>28</v>
      </c>
      <c r="BM131" s="4">
        <f>51-BL131</f>
        <v>23</v>
      </c>
      <c r="BN131" s="31"/>
      <c r="BO131" s="28">
        <f>G131</f>
        <v>0</v>
      </c>
      <c r="BP131" s="28">
        <f>I131</f>
        <v>0</v>
      </c>
      <c r="BQ131" s="28">
        <f>K131</f>
        <v>0</v>
      </c>
      <c r="BR131" s="28">
        <f>M131</f>
        <v>0</v>
      </c>
      <c r="BS131" s="28">
        <f>O131</f>
        <v>0</v>
      </c>
      <c r="BT131" s="28">
        <f>Q131</f>
        <v>0</v>
      </c>
      <c r="BU131" s="28">
        <f>S131</f>
        <v>0</v>
      </c>
      <c r="BV131" s="28">
        <f>U131</f>
        <v>0</v>
      </c>
      <c r="BW131" s="28">
        <f>W131</f>
        <v>0</v>
      </c>
      <c r="BX131" s="28">
        <f>Y131</f>
        <v>0</v>
      </c>
      <c r="BY131" s="28">
        <f>AA131</f>
        <v>0</v>
      </c>
      <c r="BZ131" s="28">
        <f>AC131</f>
        <v>0</v>
      </c>
      <c r="CA131" s="28">
        <f>AE131</f>
        <v>0</v>
      </c>
      <c r="CB131" s="28">
        <f>AG131</f>
        <v>0</v>
      </c>
      <c r="CC131" s="28">
        <f>AI131</f>
        <v>0</v>
      </c>
      <c r="CD131" s="28">
        <f>AK131</f>
        <v>0</v>
      </c>
      <c r="CE131" s="28">
        <f>AM131</f>
        <v>0</v>
      </c>
      <c r="CF131" s="28">
        <f>AO131</f>
        <v>0</v>
      </c>
      <c r="CG131" s="28">
        <f>AQ131</f>
        <v>0</v>
      </c>
      <c r="CH131" s="28">
        <f>AS131</f>
        <v>0</v>
      </c>
      <c r="CI131" s="28">
        <f>AU131</f>
        <v>0</v>
      </c>
      <c r="CJ131" s="28">
        <f>AW131</f>
        <v>0</v>
      </c>
      <c r="CK131" s="28">
        <f>AY131</f>
        <v>0</v>
      </c>
      <c r="CL131" s="28">
        <f>BA131</f>
        <v>0</v>
      </c>
      <c r="CM131" s="28">
        <f>BC131</f>
        <v>0</v>
      </c>
      <c r="CN131" s="28">
        <f>BE131</f>
        <v>0</v>
      </c>
      <c r="CO131" s="28">
        <f>BG131</f>
        <v>0</v>
      </c>
      <c r="CP131" s="28">
        <f>BI131</f>
        <v>0</v>
      </c>
      <c r="CQ131" s="28">
        <f>BK131</f>
        <v>0</v>
      </c>
      <c r="CR131" s="28">
        <f>BM131</f>
        <v>23</v>
      </c>
      <c r="CS131" s="29">
        <f>SUM(BO131:CR131)</f>
        <v>23</v>
      </c>
      <c r="CU131" s="17">
        <f>SMALL($BO131:$CR131,1)</f>
        <v>0</v>
      </c>
      <c r="CV131" s="17">
        <f>SMALL($BO131:$CR131,2)</f>
        <v>0</v>
      </c>
      <c r="CW131" s="17">
        <f>SMALL($BO131:$CR131,3)</f>
        <v>0</v>
      </c>
      <c r="CX131" s="17">
        <f>SMALL($BO131:$CR131,4)</f>
        <v>0</v>
      </c>
      <c r="CY131" s="17">
        <f>SMALL($BO131:$CR131,5)</f>
        <v>0</v>
      </c>
      <c r="CZ131" s="17">
        <f>SMALL($BO131:$CR131,6)</f>
        <v>0</v>
      </c>
      <c r="DA131" s="17">
        <f>SMALL($BO131:$CR131,7)</f>
        <v>0</v>
      </c>
      <c r="DB131" s="17">
        <f>SMALL($BO131:$CR131,8)</f>
        <v>0</v>
      </c>
      <c r="DC131" s="17">
        <f>SMALL($BO131:$CR131,9)</f>
        <v>0</v>
      </c>
      <c r="DD131" s="17">
        <f>SMALL($BO131:$CR131,10)</f>
        <v>0</v>
      </c>
      <c r="DE131" s="17">
        <f>SMALL($BO131:$CR131,11)</f>
        <v>0</v>
      </c>
      <c r="DF131" s="17">
        <f>SMALL($BO131:$CR131,12)</f>
        <v>0</v>
      </c>
      <c r="DG131" s="17">
        <f>SMALL($BO131:$CR131,13)</f>
        <v>0</v>
      </c>
      <c r="DH131" s="17">
        <f>SMALL($BO131:$CR131,14)</f>
        <v>0</v>
      </c>
      <c r="DI131" s="17">
        <f>SMALL($BO131:$CR131,15)</f>
        <v>0</v>
      </c>
      <c r="DJ131" s="17">
        <f>SMALL($BO131:$CR131,16)</f>
        <v>0</v>
      </c>
      <c r="DK131" s="17">
        <f>SMALL($BO131:$CR131,17)</f>
        <v>0</v>
      </c>
      <c r="DL131" s="17">
        <f>SMALL($BO131:$CR131,18)</f>
        <v>0</v>
      </c>
      <c r="DM131" s="17">
        <f>SMALL($BO131:$CR131,19)</f>
        <v>0</v>
      </c>
      <c r="DN131" s="17">
        <f>SMALL($BO131:$CR131,20)</f>
        <v>0</v>
      </c>
      <c r="DO131" s="17">
        <f>SMALL($BO131:$CR131,21)</f>
        <v>0</v>
      </c>
      <c r="DP131" s="17">
        <f>SMALL($BO131:$CR131,22)</f>
        <v>0</v>
      </c>
      <c r="DQ131" s="17">
        <f>SMALL($BO131:$CR131,23)</f>
        <v>0</v>
      </c>
      <c r="DR131" s="17">
        <f>SMALL($BO131:$CR131,24)</f>
        <v>0</v>
      </c>
      <c r="DS131" s="17">
        <f>SMALL($BO131:$CR131,25)</f>
        <v>0</v>
      </c>
      <c r="DT131">
        <f>SMALL($BO131:$CR131,26)</f>
        <v>0</v>
      </c>
      <c r="DU131">
        <f>SMALL($BO131:$CR131,27)</f>
        <v>0</v>
      </c>
      <c r="DV131">
        <f>SMALL($BO131:$CR131,28)</f>
        <v>0</v>
      </c>
      <c r="DW131">
        <f>SMALL($BO131:$CR131,29)</f>
        <v>0</v>
      </c>
      <c r="DX131">
        <f>SMALL($BO131:$CR131,30)</f>
        <v>23</v>
      </c>
    </row>
    <row r="132" spans="1:128" ht="12.75">
      <c r="A132" s="1">
        <v>125</v>
      </c>
      <c r="B132" s="35" t="s">
        <v>86</v>
      </c>
      <c r="C132" s="22"/>
      <c r="D132" s="30">
        <f>CS132-SUM($CU132:CHOOSE($CU$8,$CU132,$CV132,$CW132,$CX132,$CY132,$CZ132,$DA132,$DB132,$DC132,$DD132,$DE132,$DF132,$DG132,$DH132,$DI132,$DJ132,$DK132,$DL132,$DM132,$DN132,$DO132,$DP132,$DQ132,$DR132))</f>
        <v>23</v>
      </c>
      <c r="E132" s="63"/>
      <c r="F132" s="15">
        <v>0</v>
      </c>
      <c r="G132" s="64">
        <v>0</v>
      </c>
      <c r="H132" s="15">
        <v>0</v>
      </c>
      <c r="I132" s="64">
        <v>0</v>
      </c>
      <c r="J132" s="15">
        <v>0</v>
      </c>
      <c r="K132" s="64">
        <v>0</v>
      </c>
      <c r="L132" s="15">
        <v>0</v>
      </c>
      <c r="M132" s="64">
        <v>0</v>
      </c>
      <c r="N132" s="15">
        <v>0</v>
      </c>
      <c r="O132" s="39">
        <v>0</v>
      </c>
      <c r="P132" s="15">
        <v>0</v>
      </c>
      <c r="Q132" s="4">
        <v>0</v>
      </c>
      <c r="R132" s="15">
        <v>0</v>
      </c>
      <c r="S132" s="4">
        <v>0</v>
      </c>
      <c r="T132" s="15">
        <v>0</v>
      </c>
      <c r="U132" s="64">
        <v>0</v>
      </c>
      <c r="V132" s="15">
        <v>0</v>
      </c>
      <c r="W132" s="4">
        <v>0</v>
      </c>
      <c r="X132" s="15">
        <v>0</v>
      </c>
      <c r="Y132" s="39">
        <v>0</v>
      </c>
      <c r="Z132" s="15">
        <v>0</v>
      </c>
      <c r="AA132" s="4">
        <v>0</v>
      </c>
      <c r="AB132" s="15">
        <v>0</v>
      </c>
      <c r="AC132" s="4">
        <v>0</v>
      </c>
      <c r="AD132" s="15">
        <v>0</v>
      </c>
      <c r="AE132" s="64">
        <v>0</v>
      </c>
      <c r="AF132" s="15">
        <v>0</v>
      </c>
      <c r="AG132" s="39">
        <v>0</v>
      </c>
      <c r="AH132" s="15">
        <v>0</v>
      </c>
      <c r="AI132" s="64">
        <v>0</v>
      </c>
      <c r="AJ132" s="15">
        <v>0</v>
      </c>
      <c r="AK132" s="64">
        <v>0</v>
      </c>
      <c r="AL132" s="15">
        <v>0</v>
      </c>
      <c r="AM132" s="64">
        <v>0</v>
      </c>
      <c r="AN132" s="15">
        <v>0</v>
      </c>
      <c r="AO132" s="64">
        <v>0</v>
      </c>
      <c r="AP132" s="15">
        <v>0</v>
      </c>
      <c r="AQ132" s="64">
        <v>0</v>
      </c>
      <c r="AR132" s="15">
        <v>0</v>
      </c>
      <c r="AS132" s="64">
        <v>0</v>
      </c>
      <c r="AT132" s="15">
        <v>0</v>
      </c>
      <c r="AU132" s="64">
        <v>0</v>
      </c>
      <c r="AV132" s="15">
        <v>0</v>
      </c>
      <c r="AW132" s="64">
        <v>0</v>
      </c>
      <c r="AX132" s="15">
        <v>0</v>
      </c>
      <c r="AY132" s="39">
        <v>0</v>
      </c>
      <c r="AZ132" s="67">
        <v>0</v>
      </c>
      <c r="BA132" s="64">
        <v>0</v>
      </c>
      <c r="BB132" s="15">
        <v>0</v>
      </c>
      <c r="BC132" s="64">
        <v>0</v>
      </c>
      <c r="BD132" s="15">
        <v>0</v>
      </c>
      <c r="BE132" s="64">
        <v>0</v>
      </c>
      <c r="BF132" s="15">
        <v>0</v>
      </c>
      <c r="BG132" s="64">
        <v>0</v>
      </c>
      <c r="BH132" s="15">
        <v>0</v>
      </c>
      <c r="BI132" s="39">
        <v>0</v>
      </c>
      <c r="BJ132" s="15">
        <v>0</v>
      </c>
      <c r="BK132" s="39">
        <v>0</v>
      </c>
      <c r="BL132" s="56">
        <v>28</v>
      </c>
      <c r="BM132" s="4">
        <f>51-BL132</f>
        <v>23</v>
      </c>
      <c r="BN132" s="31"/>
      <c r="BO132" s="28">
        <f>G132</f>
        <v>0</v>
      </c>
      <c r="BP132" s="28">
        <f>I132</f>
        <v>0</v>
      </c>
      <c r="BQ132" s="28">
        <f>K132</f>
        <v>0</v>
      </c>
      <c r="BR132" s="28">
        <f>M132</f>
        <v>0</v>
      </c>
      <c r="BS132" s="28">
        <f>O132</f>
        <v>0</v>
      </c>
      <c r="BT132" s="28">
        <f>Q132</f>
        <v>0</v>
      </c>
      <c r="BU132" s="28">
        <f>S132</f>
        <v>0</v>
      </c>
      <c r="BV132" s="28">
        <f>U132</f>
        <v>0</v>
      </c>
      <c r="BW132" s="28">
        <f>W132</f>
        <v>0</v>
      </c>
      <c r="BX132" s="28">
        <f>Y132</f>
        <v>0</v>
      </c>
      <c r="BY132" s="28">
        <f>AA132</f>
        <v>0</v>
      </c>
      <c r="BZ132" s="28">
        <f>AC132</f>
        <v>0</v>
      </c>
      <c r="CA132" s="28">
        <f>AE132</f>
        <v>0</v>
      </c>
      <c r="CB132" s="28">
        <f>AG132</f>
        <v>0</v>
      </c>
      <c r="CC132" s="28">
        <f>AI132</f>
        <v>0</v>
      </c>
      <c r="CD132" s="28">
        <f>AK132</f>
        <v>0</v>
      </c>
      <c r="CE132" s="28">
        <f>AM132</f>
        <v>0</v>
      </c>
      <c r="CF132" s="28">
        <f>AO132</f>
        <v>0</v>
      </c>
      <c r="CG132" s="28">
        <f>AQ132</f>
        <v>0</v>
      </c>
      <c r="CH132" s="28">
        <f>AS132</f>
        <v>0</v>
      </c>
      <c r="CI132" s="28">
        <f>AU132</f>
        <v>0</v>
      </c>
      <c r="CJ132" s="28">
        <f>AW132</f>
        <v>0</v>
      </c>
      <c r="CK132" s="28">
        <f>AY132</f>
        <v>0</v>
      </c>
      <c r="CL132" s="28">
        <f>BA132</f>
        <v>0</v>
      </c>
      <c r="CM132" s="28">
        <f>BC132</f>
        <v>0</v>
      </c>
      <c r="CN132" s="28">
        <f>BE132</f>
        <v>0</v>
      </c>
      <c r="CO132" s="28">
        <f>BG132</f>
        <v>0</v>
      </c>
      <c r="CP132" s="28">
        <f>BI132</f>
        <v>0</v>
      </c>
      <c r="CQ132" s="28">
        <f>BK132</f>
        <v>0</v>
      </c>
      <c r="CR132" s="28">
        <f>BM132</f>
        <v>23</v>
      </c>
      <c r="CS132" s="29">
        <f>SUM(BO132:CR132)</f>
        <v>23</v>
      </c>
      <c r="CU132" s="17">
        <f>SMALL($BO132:$CR132,1)</f>
        <v>0</v>
      </c>
      <c r="CV132" s="17">
        <f>SMALL($BO132:$CR132,2)</f>
        <v>0</v>
      </c>
      <c r="CW132" s="17">
        <f>SMALL($BO132:$CR132,3)</f>
        <v>0</v>
      </c>
      <c r="CX132" s="17">
        <f>SMALL($BO132:$CR132,4)</f>
        <v>0</v>
      </c>
      <c r="CY132" s="17">
        <f>SMALL($BO132:$CR132,5)</f>
        <v>0</v>
      </c>
      <c r="CZ132" s="17">
        <f>SMALL($BO132:$CR132,6)</f>
        <v>0</v>
      </c>
      <c r="DA132" s="17">
        <f>SMALL($BO132:$CR132,7)</f>
        <v>0</v>
      </c>
      <c r="DB132" s="17">
        <f>SMALL($BO132:$CR132,8)</f>
        <v>0</v>
      </c>
      <c r="DC132" s="17">
        <f>SMALL($BO132:$CR132,9)</f>
        <v>0</v>
      </c>
      <c r="DD132" s="17">
        <f>SMALL($BO132:$CR132,10)</f>
        <v>0</v>
      </c>
      <c r="DE132" s="17">
        <f>SMALL($BO132:$CR132,11)</f>
        <v>0</v>
      </c>
      <c r="DF132" s="17">
        <f>SMALL($BO132:$CR132,12)</f>
        <v>0</v>
      </c>
      <c r="DG132" s="17">
        <f>SMALL($BO132:$CR132,13)</f>
        <v>0</v>
      </c>
      <c r="DH132" s="17">
        <f>SMALL($BO132:$CR132,14)</f>
        <v>0</v>
      </c>
      <c r="DI132" s="17">
        <f>SMALL($BO132:$CR132,15)</f>
        <v>0</v>
      </c>
      <c r="DJ132" s="17">
        <f>SMALL($BO132:$CR132,16)</f>
        <v>0</v>
      </c>
      <c r="DK132" s="17">
        <f>SMALL($BO132:$CR132,17)</f>
        <v>0</v>
      </c>
      <c r="DL132" s="17">
        <f>SMALL($BO132:$CR132,18)</f>
        <v>0</v>
      </c>
      <c r="DM132" s="17">
        <f>SMALL($BO132:$CR132,19)</f>
        <v>0</v>
      </c>
      <c r="DN132" s="17">
        <f>SMALL($BO132:$CR132,20)</f>
        <v>0</v>
      </c>
      <c r="DO132" s="17">
        <f>SMALL($BO132:$CR132,21)</f>
        <v>0</v>
      </c>
      <c r="DP132" s="17">
        <f>SMALL($BO132:$CR132,22)</f>
        <v>0</v>
      </c>
      <c r="DQ132" s="17">
        <f>SMALL($BO132:$CR132,23)</f>
        <v>0</v>
      </c>
      <c r="DR132" s="17">
        <f>SMALL($BO132:$CR132,24)</f>
        <v>0</v>
      </c>
      <c r="DS132" s="17">
        <f>SMALL($BO132:$CR132,25)</f>
        <v>0</v>
      </c>
      <c r="DT132">
        <f>SMALL($BO132:$CR132,26)</f>
        <v>0</v>
      </c>
      <c r="DU132">
        <f>SMALL($BO132:$CR132,27)</f>
        <v>0</v>
      </c>
      <c r="DV132">
        <f>SMALL($BO132:$CR132,28)</f>
        <v>0</v>
      </c>
      <c r="DW132">
        <f>SMALL($BO132:$CR132,29)</f>
        <v>0</v>
      </c>
      <c r="DX132">
        <f>SMALL($BO132:$CR132,30)</f>
        <v>23</v>
      </c>
    </row>
    <row r="133" spans="1:128" s="82" customFormat="1" ht="11.25" customHeight="1">
      <c r="A133" s="13">
        <v>126</v>
      </c>
      <c r="B133" t="s">
        <v>139</v>
      </c>
      <c r="C133" s="22"/>
      <c r="D133" s="30">
        <f>CS133-SUM($CU133:CHOOSE($CU$8,$CU133,$CV133,$CW133,$CX133,$CY133,$CZ133,$DA133,$DB133,$DC133,$DD133,$DE133,$DF133,$DG133,$DH133,$DI133,$DJ133,$DK133,$DL133,$DM133,$DN133,$DO133,$DP133,$DQ133,$DR133))</f>
        <v>22</v>
      </c>
      <c r="E133" s="63"/>
      <c r="F133" s="15">
        <v>0</v>
      </c>
      <c r="G133" s="64">
        <v>0</v>
      </c>
      <c r="H133" s="15">
        <v>0</v>
      </c>
      <c r="I133" s="64">
        <v>0</v>
      </c>
      <c r="J133" s="15">
        <v>0</v>
      </c>
      <c r="K133" s="64">
        <v>0</v>
      </c>
      <c r="L133" s="15">
        <v>0</v>
      </c>
      <c r="M133" s="64">
        <v>0</v>
      </c>
      <c r="N133" s="15">
        <v>0</v>
      </c>
      <c r="O133" s="39">
        <v>0</v>
      </c>
      <c r="P133" s="15">
        <v>0</v>
      </c>
      <c r="Q133" s="4">
        <v>0</v>
      </c>
      <c r="R133" s="15">
        <v>0</v>
      </c>
      <c r="S133" s="4">
        <v>0</v>
      </c>
      <c r="T133" s="15">
        <v>0</v>
      </c>
      <c r="U133" s="64">
        <v>0</v>
      </c>
      <c r="V133" s="15">
        <v>0</v>
      </c>
      <c r="W133" s="4">
        <v>0</v>
      </c>
      <c r="X133" s="15">
        <v>0</v>
      </c>
      <c r="Y133" s="39">
        <v>0</v>
      </c>
      <c r="Z133" s="15">
        <v>0</v>
      </c>
      <c r="AA133" s="4">
        <v>0</v>
      </c>
      <c r="AB133" s="15">
        <v>0</v>
      </c>
      <c r="AC133" s="4">
        <v>0</v>
      </c>
      <c r="AD133" s="15">
        <v>0</v>
      </c>
      <c r="AE133" s="64">
        <v>0</v>
      </c>
      <c r="AF133" s="15">
        <v>0</v>
      </c>
      <c r="AG133" s="39">
        <v>0</v>
      </c>
      <c r="AH133" s="15">
        <v>0</v>
      </c>
      <c r="AI133" s="64">
        <v>0</v>
      </c>
      <c r="AJ133" s="15">
        <v>0</v>
      </c>
      <c r="AK133" s="64">
        <v>0</v>
      </c>
      <c r="AL133" s="15">
        <v>0</v>
      </c>
      <c r="AM133" s="64">
        <v>0</v>
      </c>
      <c r="AN133" s="15">
        <v>0</v>
      </c>
      <c r="AO133" s="64">
        <v>0</v>
      </c>
      <c r="AP133" s="15">
        <v>0</v>
      </c>
      <c r="AQ133" s="64">
        <v>0</v>
      </c>
      <c r="AR133" s="15">
        <v>0</v>
      </c>
      <c r="AS133" s="64">
        <v>0</v>
      </c>
      <c r="AT133" s="15">
        <v>0</v>
      </c>
      <c r="AU133" s="64">
        <v>0</v>
      </c>
      <c r="AV133" s="15">
        <v>0</v>
      </c>
      <c r="AW133" s="64">
        <v>0</v>
      </c>
      <c r="AX133" s="15">
        <v>0</v>
      </c>
      <c r="AY133" s="39">
        <v>0</v>
      </c>
      <c r="AZ133" s="67">
        <v>0</v>
      </c>
      <c r="BA133" s="64">
        <v>0</v>
      </c>
      <c r="BB133" s="15">
        <v>0</v>
      </c>
      <c r="BC133" s="64">
        <v>0</v>
      </c>
      <c r="BD133" s="15">
        <v>0</v>
      </c>
      <c r="BE133" s="64">
        <v>0</v>
      </c>
      <c r="BF133" s="15">
        <v>0</v>
      </c>
      <c r="BG133" s="64">
        <v>0</v>
      </c>
      <c r="BH133" s="15">
        <v>0</v>
      </c>
      <c r="BI133" s="39">
        <v>0</v>
      </c>
      <c r="BJ133" s="15">
        <v>0</v>
      </c>
      <c r="BK133" s="39">
        <v>0</v>
      </c>
      <c r="BL133" s="56">
        <v>29</v>
      </c>
      <c r="BM133" s="4">
        <f>51-BL133</f>
        <v>22</v>
      </c>
      <c r="BN133" s="31"/>
      <c r="BO133" s="28">
        <f>G133</f>
        <v>0</v>
      </c>
      <c r="BP133" s="28">
        <f>I133</f>
        <v>0</v>
      </c>
      <c r="BQ133" s="28">
        <f>K133</f>
        <v>0</v>
      </c>
      <c r="BR133" s="28">
        <f>M133</f>
        <v>0</v>
      </c>
      <c r="BS133" s="28">
        <f>O133</f>
        <v>0</v>
      </c>
      <c r="BT133" s="28">
        <f>Q133</f>
        <v>0</v>
      </c>
      <c r="BU133" s="28">
        <f>S133</f>
        <v>0</v>
      </c>
      <c r="BV133" s="28">
        <f>U133</f>
        <v>0</v>
      </c>
      <c r="BW133" s="28">
        <f>W133</f>
        <v>0</v>
      </c>
      <c r="BX133" s="28">
        <f>Y133</f>
        <v>0</v>
      </c>
      <c r="BY133" s="28">
        <f>AA133</f>
        <v>0</v>
      </c>
      <c r="BZ133" s="28">
        <f>AC133</f>
        <v>0</v>
      </c>
      <c r="CA133" s="28">
        <f>AE133</f>
        <v>0</v>
      </c>
      <c r="CB133" s="28">
        <f>AG133</f>
        <v>0</v>
      </c>
      <c r="CC133" s="28">
        <f>AI133</f>
        <v>0</v>
      </c>
      <c r="CD133" s="28">
        <f>AK133</f>
        <v>0</v>
      </c>
      <c r="CE133" s="28">
        <f>AM133</f>
        <v>0</v>
      </c>
      <c r="CF133" s="28">
        <f>AO133</f>
        <v>0</v>
      </c>
      <c r="CG133" s="28">
        <f>AQ133</f>
        <v>0</v>
      </c>
      <c r="CH133" s="28">
        <f>AS133</f>
        <v>0</v>
      </c>
      <c r="CI133" s="28">
        <f>AU133</f>
        <v>0</v>
      </c>
      <c r="CJ133" s="28">
        <f>AW133</f>
        <v>0</v>
      </c>
      <c r="CK133" s="28">
        <f>AY133</f>
        <v>0</v>
      </c>
      <c r="CL133" s="28">
        <f>BA133</f>
        <v>0</v>
      </c>
      <c r="CM133" s="28">
        <f>BC133</f>
        <v>0</v>
      </c>
      <c r="CN133" s="28">
        <f>BE133</f>
        <v>0</v>
      </c>
      <c r="CO133" s="28">
        <f>BG133</f>
        <v>0</v>
      </c>
      <c r="CP133" s="28">
        <f>BI133</f>
        <v>0</v>
      </c>
      <c r="CQ133" s="28">
        <f>BK133</f>
        <v>0</v>
      </c>
      <c r="CR133" s="28">
        <f>BM133</f>
        <v>22</v>
      </c>
      <c r="CS133" s="29">
        <f>SUM(BO133:CR133)</f>
        <v>22</v>
      </c>
      <c r="CT133"/>
      <c r="CU133" s="17">
        <f>SMALL($BO133:$CR133,1)</f>
        <v>0</v>
      </c>
      <c r="CV133" s="17">
        <f>SMALL($BO133:$CR133,2)</f>
        <v>0</v>
      </c>
      <c r="CW133" s="17">
        <f>SMALL($BO133:$CR133,3)</f>
        <v>0</v>
      </c>
      <c r="CX133" s="17">
        <f>SMALL($BO133:$CR133,4)</f>
        <v>0</v>
      </c>
      <c r="CY133" s="17">
        <f>SMALL($BO133:$CR133,5)</f>
        <v>0</v>
      </c>
      <c r="CZ133" s="17">
        <f>SMALL($BO133:$CR133,6)</f>
        <v>0</v>
      </c>
      <c r="DA133" s="17">
        <f>SMALL($BO133:$CR133,7)</f>
        <v>0</v>
      </c>
      <c r="DB133" s="17">
        <f>SMALL($BO133:$CR133,8)</f>
        <v>0</v>
      </c>
      <c r="DC133" s="17">
        <f>SMALL($BO133:$CR133,9)</f>
        <v>0</v>
      </c>
      <c r="DD133" s="17">
        <f>SMALL($BO133:$CR133,10)</f>
        <v>0</v>
      </c>
      <c r="DE133" s="17">
        <f>SMALL($BO133:$CR133,11)</f>
        <v>0</v>
      </c>
      <c r="DF133" s="17">
        <f>SMALL($BO133:$CR133,12)</f>
        <v>0</v>
      </c>
      <c r="DG133" s="17">
        <f>SMALL($BO133:$CR133,13)</f>
        <v>0</v>
      </c>
      <c r="DH133" s="17">
        <f>SMALL($BO133:$CR133,14)</f>
        <v>0</v>
      </c>
      <c r="DI133" s="17">
        <f>SMALL($BO133:$CR133,15)</f>
        <v>0</v>
      </c>
      <c r="DJ133" s="17">
        <f>SMALL($BO133:$CR133,16)</f>
        <v>0</v>
      </c>
      <c r="DK133" s="17">
        <f>SMALL($BO133:$CR133,17)</f>
        <v>0</v>
      </c>
      <c r="DL133" s="17">
        <f>SMALL($BO133:$CR133,18)</f>
        <v>0</v>
      </c>
      <c r="DM133" s="17">
        <f>SMALL($BO133:$CR133,19)</f>
        <v>0</v>
      </c>
      <c r="DN133" s="17">
        <f>SMALL($BO133:$CR133,20)</f>
        <v>0</v>
      </c>
      <c r="DO133" s="17">
        <f>SMALL($BO133:$CR133,21)</f>
        <v>0</v>
      </c>
      <c r="DP133" s="17">
        <f>SMALL($BO133:$CR133,22)</f>
        <v>0</v>
      </c>
      <c r="DQ133" s="17">
        <f>SMALL($BO133:$CR133,23)</f>
        <v>0</v>
      </c>
      <c r="DR133" s="17">
        <f>SMALL($BO133:$CR133,24)</f>
        <v>0</v>
      </c>
      <c r="DS133" s="17">
        <f>SMALL($BO133:$CR133,25)</f>
        <v>0</v>
      </c>
      <c r="DT133">
        <f>SMALL($BO133:$CR133,26)</f>
        <v>0</v>
      </c>
      <c r="DU133">
        <f>SMALL($BO133:$CR133,27)</f>
        <v>0</v>
      </c>
      <c r="DV133">
        <f>SMALL($BO133:$CR133,28)</f>
        <v>0</v>
      </c>
      <c r="DW133">
        <f>SMALL($BO133:$CR133,29)</f>
        <v>0</v>
      </c>
      <c r="DX133">
        <f>SMALL($BO133:$CR133,30)</f>
        <v>22</v>
      </c>
    </row>
    <row r="134" spans="1:128" ht="11.25" customHeight="1">
      <c r="A134" s="1">
        <v>127</v>
      </c>
      <c r="B134" s="13" t="s">
        <v>140</v>
      </c>
      <c r="C134" s="22"/>
      <c r="D134" s="30">
        <f>CS134-SUM($CU134:CHOOSE($CU$8,$CU134,$CV134,$CW134,$CX134,$CY134,$CZ134,$DA134,$DB134,$DC134,$DD134,$DE134,$DF134,$DG134,$DH134,$DI134,$DJ134,$DK134,$DL134,$DM134,$DN134,$DO134,$DP134,$DQ134,$DR134))</f>
        <v>21</v>
      </c>
      <c r="E134" s="63"/>
      <c r="F134" s="44">
        <v>0</v>
      </c>
      <c r="G134" s="65">
        <v>0</v>
      </c>
      <c r="H134" s="44">
        <v>0</v>
      </c>
      <c r="I134" s="65">
        <v>0</v>
      </c>
      <c r="J134" s="44">
        <v>0</v>
      </c>
      <c r="K134" s="65">
        <v>0</v>
      </c>
      <c r="L134" s="44">
        <v>0</v>
      </c>
      <c r="M134" s="65">
        <v>0</v>
      </c>
      <c r="N134" s="44">
        <v>0</v>
      </c>
      <c r="O134" s="46">
        <v>0</v>
      </c>
      <c r="P134" s="44">
        <v>0</v>
      </c>
      <c r="Q134" s="45">
        <v>0</v>
      </c>
      <c r="R134" s="44">
        <v>0</v>
      </c>
      <c r="S134" s="45">
        <v>0</v>
      </c>
      <c r="T134" s="44">
        <v>0</v>
      </c>
      <c r="U134" s="65">
        <v>0</v>
      </c>
      <c r="V134" s="44">
        <v>0</v>
      </c>
      <c r="W134" s="45">
        <v>0</v>
      </c>
      <c r="X134" s="44">
        <v>0</v>
      </c>
      <c r="Y134" s="46">
        <v>0</v>
      </c>
      <c r="Z134" s="15">
        <v>0</v>
      </c>
      <c r="AA134" s="4">
        <v>0</v>
      </c>
      <c r="AB134" s="15">
        <v>0</v>
      </c>
      <c r="AC134" s="4">
        <v>0</v>
      </c>
      <c r="AD134" s="15">
        <v>0</v>
      </c>
      <c r="AE134" s="64">
        <v>0</v>
      </c>
      <c r="AF134" s="15">
        <v>0</v>
      </c>
      <c r="AG134" s="39">
        <v>0</v>
      </c>
      <c r="AH134" s="44">
        <v>0</v>
      </c>
      <c r="AI134" s="60">
        <v>0</v>
      </c>
      <c r="AJ134" s="59">
        <v>0</v>
      </c>
      <c r="AK134" s="60">
        <v>0</v>
      </c>
      <c r="AL134" s="59">
        <v>0</v>
      </c>
      <c r="AM134" s="60">
        <v>0</v>
      </c>
      <c r="AN134" s="59">
        <v>0</v>
      </c>
      <c r="AO134" s="60">
        <v>0</v>
      </c>
      <c r="AP134" s="59">
        <v>0</v>
      </c>
      <c r="AQ134" s="60">
        <v>0</v>
      </c>
      <c r="AR134" s="59">
        <v>0</v>
      </c>
      <c r="AS134" s="60">
        <v>0</v>
      </c>
      <c r="AT134" s="59">
        <v>0</v>
      </c>
      <c r="AU134" s="60">
        <v>0</v>
      </c>
      <c r="AV134" s="59">
        <v>0</v>
      </c>
      <c r="AW134" s="60">
        <v>0</v>
      </c>
      <c r="AX134" s="59">
        <v>0</v>
      </c>
      <c r="AY134" s="61">
        <v>0</v>
      </c>
      <c r="AZ134" s="69">
        <v>0</v>
      </c>
      <c r="BA134" s="60">
        <v>0</v>
      </c>
      <c r="BB134" s="59">
        <v>0</v>
      </c>
      <c r="BC134" s="60">
        <v>0</v>
      </c>
      <c r="BD134" s="59">
        <v>0</v>
      </c>
      <c r="BE134" s="60">
        <v>0</v>
      </c>
      <c r="BF134" s="59">
        <v>0</v>
      </c>
      <c r="BG134" s="60">
        <v>0</v>
      </c>
      <c r="BH134" s="59">
        <v>0</v>
      </c>
      <c r="BI134" s="61">
        <v>0</v>
      </c>
      <c r="BJ134" s="59">
        <v>0</v>
      </c>
      <c r="BK134" s="61">
        <v>0</v>
      </c>
      <c r="BL134" s="56">
        <v>30</v>
      </c>
      <c r="BM134" s="4">
        <f>51-BL134</f>
        <v>21</v>
      </c>
      <c r="BN134" s="31"/>
      <c r="BO134" s="28">
        <f>G134</f>
        <v>0</v>
      </c>
      <c r="BP134" s="28">
        <f>I134</f>
        <v>0</v>
      </c>
      <c r="BQ134" s="28">
        <f>K134</f>
        <v>0</v>
      </c>
      <c r="BR134" s="28">
        <f>M134</f>
        <v>0</v>
      </c>
      <c r="BS134" s="28">
        <f>O134</f>
        <v>0</v>
      </c>
      <c r="BT134" s="28">
        <f>Q134</f>
        <v>0</v>
      </c>
      <c r="BU134" s="28">
        <f>S134</f>
        <v>0</v>
      </c>
      <c r="BV134" s="28">
        <f>U134</f>
        <v>0</v>
      </c>
      <c r="BW134" s="28">
        <f>W134</f>
        <v>0</v>
      </c>
      <c r="BX134" s="28">
        <f>Y134</f>
        <v>0</v>
      </c>
      <c r="BY134" s="28">
        <f>AA134</f>
        <v>0</v>
      </c>
      <c r="BZ134" s="28">
        <f>AC134</f>
        <v>0</v>
      </c>
      <c r="CA134" s="28">
        <f>AE134</f>
        <v>0</v>
      </c>
      <c r="CB134" s="28">
        <f>AG134</f>
        <v>0</v>
      </c>
      <c r="CC134" s="28">
        <f>AI134</f>
        <v>0</v>
      </c>
      <c r="CD134" s="28">
        <f>AK134</f>
        <v>0</v>
      </c>
      <c r="CE134" s="28">
        <f>AM134</f>
        <v>0</v>
      </c>
      <c r="CF134" s="28">
        <f>AO134</f>
        <v>0</v>
      </c>
      <c r="CG134" s="28">
        <f>AQ134</f>
        <v>0</v>
      </c>
      <c r="CH134" s="28">
        <f>AS134</f>
        <v>0</v>
      </c>
      <c r="CI134" s="28">
        <f>AU134</f>
        <v>0</v>
      </c>
      <c r="CJ134" s="28">
        <f>AW134</f>
        <v>0</v>
      </c>
      <c r="CK134" s="28">
        <f>AY134</f>
        <v>0</v>
      </c>
      <c r="CL134" s="28">
        <f>BA134</f>
        <v>0</v>
      </c>
      <c r="CM134" s="28">
        <f>BC134</f>
        <v>0</v>
      </c>
      <c r="CN134" s="28">
        <f>BE134</f>
        <v>0</v>
      </c>
      <c r="CO134" s="28">
        <f>BG134</f>
        <v>0</v>
      </c>
      <c r="CP134" s="28">
        <f>BI134</f>
        <v>0</v>
      </c>
      <c r="CQ134" s="28">
        <f>BK134</f>
        <v>0</v>
      </c>
      <c r="CR134" s="28">
        <f>BM134</f>
        <v>21</v>
      </c>
      <c r="CS134" s="29">
        <f>SUM(BO134:CR134)</f>
        <v>21</v>
      </c>
      <c r="CU134" s="17">
        <f>SMALL($BO134:$CR134,1)</f>
        <v>0</v>
      </c>
      <c r="CV134" s="17">
        <f>SMALL($BO134:$CR134,2)</f>
        <v>0</v>
      </c>
      <c r="CW134" s="17">
        <f>SMALL($BO134:$CR134,3)</f>
        <v>0</v>
      </c>
      <c r="CX134" s="17">
        <f>SMALL($BO134:$CR134,4)</f>
        <v>0</v>
      </c>
      <c r="CY134" s="17">
        <f>SMALL($BO134:$CR134,5)</f>
        <v>0</v>
      </c>
      <c r="CZ134" s="17">
        <f>SMALL($BO134:$CR134,6)</f>
        <v>0</v>
      </c>
      <c r="DA134" s="17">
        <f>SMALL($BO134:$CR134,7)</f>
        <v>0</v>
      </c>
      <c r="DB134" s="17">
        <f>SMALL($BO134:$CR134,8)</f>
        <v>0</v>
      </c>
      <c r="DC134" s="17">
        <f>SMALL($BO134:$CR134,9)</f>
        <v>0</v>
      </c>
      <c r="DD134" s="17">
        <f>SMALL($BO134:$CR134,10)</f>
        <v>0</v>
      </c>
      <c r="DE134" s="17">
        <f>SMALL($BO134:$CR134,11)</f>
        <v>0</v>
      </c>
      <c r="DF134" s="17">
        <f>SMALL($BO134:$CR134,12)</f>
        <v>0</v>
      </c>
      <c r="DG134" s="17">
        <f>SMALL($BO134:$CR134,13)</f>
        <v>0</v>
      </c>
      <c r="DH134" s="17">
        <f>SMALL($BO134:$CR134,14)</f>
        <v>0</v>
      </c>
      <c r="DI134" s="17">
        <f>SMALL($BO134:$CR134,15)</f>
        <v>0</v>
      </c>
      <c r="DJ134" s="17">
        <f>SMALL($BO134:$CR134,16)</f>
        <v>0</v>
      </c>
      <c r="DK134" s="17">
        <f>SMALL($BO134:$CR134,17)</f>
        <v>0</v>
      </c>
      <c r="DL134" s="17">
        <f>SMALL($BO134:$CR134,18)</f>
        <v>0</v>
      </c>
      <c r="DM134" s="17">
        <f>SMALL($BO134:$CR134,19)</f>
        <v>0</v>
      </c>
      <c r="DN134" s="17">
        <f>SMALL($BO134:$CR134,20)</f>
        <v>0</v>
      </c>
      <c r="DO134" s="17">
        <f>SMALL($BO134:$CR134,21)</f>
        <v>0</v>
      </c>
      <c r="DP134" s="17">
        <f>SMALL($BO134:$CR134,22)</f>
        <v>0</v>
      </c>
      <c r="DQ134" s="17">
        <f>SMALL($BO134:$CR134,23)</f>
        <v>0</v>
      </c>
      <c r="DR134" s="17">
        <f>SMALL($BO134:$CR134,24)</f>
        <v>0</v>
      </c>
      <c r="DS134" s="17">
        <f>SMALL($BO134:$CR134,25)</f>
        <v>0</v>
      </c>
      <c r="DT134">
        <f>SMALL($BO134:$CR134,26)</f>
        <v>0</v>
      </c>
      <c r="DU134">
        <f>SMALL($BO134:$CR134,27)</f>
        <v>0</v>
      </c>
      <c r="DV134">
        <f>SMALL($BO134:$CR134,28)</f>
        <v>0</v>
      </c>
      <c r="DW134">
        <f>SMALL($BO134:$CR134,29)</f>
        <v>0</v>
      </c>
      <c r="DX134">
        <f>SMALL($BO134:$CR134,30)</f>
        <v>21</v>
      </c>
    </row>
    <row r="135" spans="1:128" ht="12.75">
      <c r="A135" s="1">
        <v>128</v>
      </c>
      <c r="B135" t="s">
        <v>145</v>
      </c>
      <c r="C135" s="22"/>
      <c r="D135" s="30">
        <f>CS135-SUM($CU135:CHOOSE($CU$8,$CU135,$CV135,$CW135,$CX135,$CY135,$CZ135,$DA135,$DB135,$DC135,$DD135,$DE135,$DF135,$DG135,$DH135,$DI135,$DJ135,$DK135,$DL135,$DM135,$DN135,$DO135,$DP135,$DQ135,$DR135))</f>
        <v>20</v>
      </c>
      <c r="E135" s="63"/>
      <c r="F135" s="15">
        <v>0</v>
      </c>
      <c r="G135" s="64">
        <v>0</v>
      </c>
      <c r="H135" s="15">
        <v>0</v>
      </c>
      <c r="I135" s="64">
        <v>0</v>
      </c>
      <c r="J135" s="15">
        <v>0</v>
      </c>
      <c r="K135" s="64">
        <v>0</v>
      </c>
      <c r="L135" s="15">
        <v>0</v>
      </c>
      <c r="M135" s="64">
        <v>0</v>
      </c>
      <c r="N135" s="15">
        <v>0</v>
      </c>
      <c r="O135" s="39">
        <v>0</v>
      </c>
      <c r="P135" s="15">
        <v>0</v>
      </c>
      <c r="Q135" s="4">
        <v>0</v>
      </c>
      <c r="R135" s="15">
        <v>0</v>
      </c>
      <c r="S135" s="4">
        <v>0</v>
      </c>
      <c r="T135" s="15">
        <v>0</v>
      </c>
      <c r="U135" s="64">
        <v>0</v>
      </c>
      <c r="V135" s="15">
        <v>0</v>
      </c>
      <c r="W135" s="4">
        <v>0</v>
      </c>
      <c r="X135" s="15">
        <v>0</v>
      </c>
      <c r="Y135" s="39">
        <v>0</v>
      </c>
      <c r="Z135" s="15">
        <v>0</v>
      </c>
      <c r="AA135" s="4">
        <v>0</v>
      </c>
      <c r="AB135" s="15">
        <v>0</v>
      </c>
      <c r="AC135" s="4">
        <v>0</v>
      </c>
      <c r="AD135" s="15">
        <v>0</v>
      </c>
      <c r="AE135" s="64">
        <v>0</v>
      </c>
      <c r="AF135" s="15">
        <v>0</v>
      </c>
      <c r="AG135" s="39">
        <v>0</v>
      </c>
      <c r="AH135" s="15">
        <v>0</v>
      </c>
      <c r="AI135" s="64">
        <v>0</v>
      </c>
      <c r="AJ135" s="15">
        <v>0</v>
      </c>
      <c r="AK135" s="64">
        <v>0</v>
      </c>
      <c r="AL135" s="15">
        <v>0</v>
      </c>
      <c r="AM135" s="64">
        <v>0</v>
      </c>
      <c r="AN135" s="15">
        <v>0</v>
      </c>
      <c r="AO135" s="64">
        <v>0</v>
      </c>
      <c r="AP135" s="15">
        <v>0</v>
      </c>
      <c r="AQ135" s="64">
        <v>0</v>
      </c>
      <c r="AR135" s="15">
        <v>0</v>
      </c>
      <c r="AS135" s="64">
        <v>0</v>
      </c>
      <c r="AT135" s="15">
        <v>0</v>
      </c>
      <c r="AU135" s="64">
        <v>0</v>
      </c>
      <c r="AV135" s="15">
        <v>0</v>
      </c>
      <c r="AW135" s="64">
        <v>0</v>
      </c>
      <c r="AX135" s="15">
        <v>0</v>
      </c>
      <c r="AY135" s="39">
        <v>0</v>
      </c>
      <c r="AZ135" s="67">
        <v>0</v>
      </c>
      <c r="BA135" s="64">
        <v>0</v>
      </c>
      <c r="BB135" s="15">
        <v>0</v>
      </c>
      <c r="BC135" s="64">
        <v>0</v>
      </c>
      <c r="BD135" s="15">
        <v>0</v>
      </c>
      <c r="BE135" s="64">
        <v>0</v>
      </c>
      <c r="BF135" s="15">
        <v>0</v>
      </c>
      <c r="BG135" s="64">
        <v>0</v>
      </c>
      <c r="BH135" s="15">
        <v>0</v>
      </c>
      <c r="BI135" s="39">
        <v>0</v>
      </c>
      <c r="BJ135" s="15">
        <v>0</v>
      </c>
      <c r="BK135" s="39">
        <v>0</v>
      </c>
      <c r="BL135" s="55">
        <v>31</v>
      </c>
      <c r="BM135" s="4">
        <f>51-BL135</f>
        <v>20</v>
      </c>
      <c r="BN135" s="31"/>
      <c r="BO135" s="28">
        <f>G135</f>
        <v>0</v>
      </c>
      <c r="BP135" s="28">
        <f>I135</f>
        <v>0</v>
      </c>
      <c r="BQ135" s="28">
        <f>K135</f>
        <v>0</v>
      </c>
      <c r="BR135" s="28">
        <f>M135</f>
        <v>0</v>
      </c>
      <c r="BS135" s="28">
        <f>O135</f>
        <v>0</v>
      </c>
      <c r="BT135" s="28">
        <f>Q135</f>
        <v>0</v>
      </c>
      <c r="BU135" s="28">
        <f>S135</f>
        <v>0</v>
      </c>
      <c r="BV135" s="28">
        <f>U135</f>
        <v>0</v>
      </c>
      <c r="BW135" s="28">
        <f>W135</f>
        <v>0</v>
      </c>
      <c r="BX135" s="28">
        <f>Y135</f>
        <v>0</v>
      </c>
      <c r="BY135" s="28">
        <f>AA135</f>
        <v>0</v>
      </c>
      <c r="BZ135" s="28">
        <f>AC135</f>
        <v>0</v>
      </c>
      <c r="CA135" s="28">
        <f>AE135</f>
        <v>0</v>
      </c>
      <c r="CB135" s="28">
        <f>AG135</f>
        <v>0</v>
      </c>
      <c r="CC135" s="28">
        <f>AI135</f>
        <v>0</v>
      </c>
      <c r="CD135" s="28">
        <f>AK135</f>
        <v>0</v>
      </c>
      <c r="CE135" s="28">
        <f>AM135</f>
        <v>0</v>
      </c>
      <c r="CF135" s="28">
        <f>AO135</f>
        <v>0</v>
      </c>
      <c r="CG135" s="28">
        <f>AQ135</f>
        <v>0</v>
      </c>
      <c r="CH135" s="28">
        <f>AS135</f>
        <v>0</v>
      </c>
      <c r="CI135" s="28">
        <f>AU135</f>
        <v>0</v>
      </c>
      <c r="CJ135" s="28">
        <f>AW135</f>
        <v>0</v>
      </c>
      <c r="CK135" s="28">
        <f>AY135</f>
        <v>0</v>
      </c>
      <c r="CL135" s="28">
        <f>BA135</f>
        <v>0</v>
      </c>
      <c r="CM135" s="28">
        <f>BC135</f>
        <v>0</v>
      </c>
      <c r="CN135" s="28">
        <f>BE135</f>
        <v>0</v>
      </c>
      <c r="CO135" s="28">
        <f>BG135</f>
        <v>0</v>
      </c>
      <c r="CP135" s="28">
        <f>BI135</f>
        <v>0</v>
      </c>
      <c r="CQ135" s="28">
        <f>BK135</f>
        <v>0</v>
      </c>
      <c r="CR135" s="28">
        <f>BM135</f>
        <v>20</v>
      </c>
      <c r="CS135" s="29">
        <f>SUM(BO135:CR135)</f>
        <v>20</v>
      </c>
      <c r="CU135" s="17">
        <f>SMALL($BO135:$CR135,1)</f>
        <v>0</v>
      </c>
      <c r="CV135" s="17">
        <f>SMALL($BO135:$CR135,2)</f>
        <v>0</v>
      </c>
      <c r="CW135" s="17">
        <f>SMALL($BO135:$CR135,3)</f>
        <v>0</v>
      </c>
      <c r="CX135" s="17">
        <f>SMALL($BO135:$CR135,4)</f>
        <v>0</v>
      </c>
      <c r="CY135" s="17">
        <f>SMALL($BO135:$CR135,5)</f>
        <v>0</v>
      </c>
      <c r="CZ135" s="17">
        <f>SMALL($BO135:$CR135,6)</f>
        <v>0</v>
      </c>
      <c r="DA135" s="17">
        <f>SMALL($BO135:$CR135,7)</f>
        <v>0</v>
      </c>
      <c r="DB135" s="17">
        <f>SMALL($BO135:$CR135,8)</f>
        <v>0</v>
      </c>
      <c r="DC135" s="17">
        <f>SMALL($BO135:$CR135,9)</f>
        <v>0</v>
      </c>
      <c r="DD135" s="17">
        <f>SMALL($BO135:$CR135,10)</f>
        <v>0</v>
      </c>
      <c r="DE135" s="17">
        <f>SMALL($BO135:$CR135,11)</f>
        <v>0</v>
      </c>
      <c r="DF135" s="17">
        <f>SMALL($BO135:$CR135,12)</f>
        <v>0</v>
      </c>
      <c r="DG135" s="17">
        <f>SMALL($BO135:$CR135,13)</f>
        <v>0</v>
      </c>
      <c r="DH135" s="17">
        <f>SMALL($BO135:$CR135,14)</f>
        <v>0</v>
      </c>
      <c r="DI135" s="17">
        <f>SMALL($BO135:$CR135,15)</f>
        <v>0</v>
      </c>
      <c r="DJ135" s="17">
        <f>SMALL($BO135:$CR135,16)</f>
        <v>0</v>
      </c>
      <c r="DK135" s="17">
        <f>SMALL($BO135:$CR135,17)</f>
        <v>0</v>
      </c>
      <c r="DL135" s="17">
        <f>SMALL($BO135:$CR135,18)</f>
        <v>0</v>
      </c>
      <c r="DM135" s="17">
        <f>SMALL($BO135:$CR135,19)</f>
        <v>0</v>
      </c>
      <c r="DN135" s="17">
        <f>SMALL($BO135:$CR135,20)</f>
        <v>0</v>
      </c>
      <c r="DO135" s="17">
        <f>SMALL($BO135:$CR135,21)</f>
        <v>0</v>
      </c>
      <c r="DP135" s="17">
        <f>SMALL($BO135:$CR135,22)</f>
        <v>0</v>
      </c>
      <c r="DQ135" s="17">
        <f>SMALL($BO135:$CR135,23)</f>
        <v>0</v>
      </c>
      <c r="DR135" s="17">
        <f>SMALL($BO135:$CR135,24)</f>
        <v>0</v>
      </c>
      <c r="DS135" s="17">
        <f>SMALL($BO135:$CR135,25)</f>
        <v>0</v>
      </c>
      <c r="DT135">
        <f>SMALL($BO135:$CR135,26)</f>
        <v>0</v>
      </c>
      <c r="DU135">
        <f>SMALL($BO135:$CR135,27)</f>
        <v>0</v>
      </c>
      <c r="DV135">
        <f>SMALL($BO135:$CR135,28)</f>
        <v>0</v>
      </c>
      <c r="DW135">
        <f>SMALL($BO135:$CR135,29)</f>
        <v>0</v>
      </c>
      <c r="DX135">
        <f>SMALL($BO135:$CR135,30)</f>
        <v>20</v>
      </c>
    </row>
    <row r="136" spans="1:128" ht="12.75">
      <c r="A136" s="1">
        <v>129</v>
      </c>
      <c r="B136" t="s">
        <v>83</v>
      </c>
      <c r="C136" s="22"/>
      <c r="D136" s="30">
        <f>CS136-SUM($CU136:CHOOSE($CU$8,$CU136,$CV136,$CW136,$CX136,$CY136,$CZ136,$DA136,$DB136,$DC136,$DD136,$DE136,$DF136,$DG136,$DH136,$DI136,$DJ136,$DK136,$DL136,$DM136,$DN136,$DO136,$DP136,$DQ136,$DR136))</f>
        <v>17</v>
      </c>
      <c r="E136" s="63"/>
      <c r="F136" s="15">
        <v>0</v>
      </c>
      <c r="G136" s="64">
        <v>0</v>
      </c>
      <c r="H136" s="15">
        <v>0</v>
      </c>
      <c r="I136" s="64">
        <v>0</v>
      </c>
      <c r="J136" s="15">
        <v>0</v>
      </c>
      <c r="K136" s="64">
        <v>0</v>
      </c>
      <c r="L136" s="15">
        <v>0</v>
      </c>
      <c r="M136" s="64">
        <v>0</v>
      </c>
      <c r="N136" s="15">
        <v>0</v>
      </c>
      <c r="O136" s="39">
        <v>0</v>
      </c>
      <c r="P136" s="15">
        <v>0</v>
      </c>
      <c r="Q136" s="4">
        <v>0</v>
      </c>
      <c r="R136" s="15">
        <v>0</v>
      </c>
      <c r="S136" s="4">
        <v>0</v>
      </c>
      <c r="T136" s="15">
        <v>0</v>
      </c>
      <c r="U136" s="64">
        <v>0</v>
      </c>
      <c r="V136" s="15">
        <v>0</v>
      </c>
      <c r="W136" s="4">
        <v>0</v>
      </c>
      <c r="X136" s="15">
        <v>0</v>
      </c>
      <c r="Y136" s="39">
        <v>0</v>
      </c>
      <c r="Z136" s="15">
        <v>0</v>
      </c>
      <c r="AA136" s="4">
        <v>0</v>
      </c>
      <c r="AB136" s="15">
        <v>0</v>
      </c>
      <c r="AC136" s="4">
        <v>0</v>
      </c>
      <c r="AD136" s="15">
        <v>0</v>
      </c>
      <c r="AE136" s="64">
        <v>0</v>
      </c>
      <c r="AF136" s="15">
        <v>0</v>
      </c>
      <c r="AG136" s="39">
        <v>0</v>
      </c>
      <c r="AH136" s="15">
        <v>0</v>
      </c>
      <c r="AI136" s="64">
        <v>0</v>
      </c>
      <c r="AJ136" s="15">
        <v>0</v>
      </c>
      <c r="AK136" s="64">
        <v>0</v>
      </c>
      <c r="AL136" s="15">
        <v>0</v>
      </c>
      <c r="AM136" s="64">
        <v>0</v>
      </c>
      <c r="AN136" s="15">
        <v>0</v>
      </c>
      <c r="AO136" s="64">
        <v>0</v>
      </c>
      <c r="AP136" s="15">
        <v>0</v>
      </c>
      <c r="AQ136" s="64">
        <v>0</v>
      </c>
      <c r="AR136" s="15">
        <v>0</v>
      </c>
      <c r="AS136" s="64">
        <v>0</v>
      </c>
      <c r="AT136" s="15">
        <v>0</v>
      </c>
      <c r="AU136" s="64">
        <v>0</v>
      </c>
      <c r="AV136" s="15">
        <v>0</v>
      </c>
      <c r="AW136" s="64">
        <v>0</v>
      </c>
      <c r="AX136" s="15">
        <v>0</v>
      </c>
      <c r="AY136" s="39">
        <v>0</v>
      </c>
      <c r="AZ136" s="67">
        <v>0</v>
      </c>
      <c r="BA136" s="64">
        <v>0</v>
      </c>
      <c r="BB136" s="15">
        <v>0</v>
      </c>
      <c r="BC136" s="64">
        <v>0</v>
      </c>
      <c r="BD136" s="15">
        <v>0</v>
      </c>
      <c r="BE136" s="64">
        <v>0</v>
      </c>
      <c r="BF136" s="15">
        <v>0</v>
      </c>
      <c r="BG136" s="64">
        <v>0</v>
      </c>
      <c r="BH136" s="15">
        <v>0</v>
      </c>
      <c r="BI136" s="39">
        <v>0</v>
      </c>
      <c r="BJ136" s="15">
        <v>0</v>
      </c>
      <c r="BK136" s="39">
        <v>0</v>
      </c>
      <c r="BL136" s="55">
        <v>34</v>
      </c>
      <c r="BM136" s="4">
        <f>51-BL136</f>
        <v>17</v>
      </c>
      <c r="BN136" s="31"/>
      <c r="BO136" s="28">
        <f>G136</f>
        <v>0</v>
      </c>
      <c r="BP136" s="28">
        <f>I136</f>
        <v>0</v>
      </c>
      <c r="BQ136" s="28">
        <f>K136</f>
        <v>0</v>
      </c>
      <c r="BR136" s="28">
        <f>M136</f>
        <v>0</v>
      </c>
      <c r="BS136" s="28">
        <f>O136</f>
        <v>0</v>
      </c>
      <c r="BT136" s="28">
        <f>Q136</f>
        <v>0</v>
      </c>
      <c r="BU136" s="28">
        <f>S136</f>
        <v>0</v>
      </c>
      <c r="BV136" s="28">
        <f>U136</f>
        <v>0</v>
      </c>
      <c r="BW136" s="28">
        <f>W136</f>
        <v>0</v>
      </c>
      <c r="BX136" s="28">
        <f>Y136</f>
        <v>0</v>
      </c>
      <c r="BY136" s="28">
        <f>AA136</f>
        <v>0</v>
      </c>
      <c r="BZ136" s="28">
        <f>AC136</f>
        <v>0</v>
      </c>
      <c r="CA136" s="28">
        <f>AE136</f>
        <v>0</v>
      </c>
      <c r="CB136" s="28">
        <f>AG136</f>
        <v>0</v>
      </c>
      <c r="CC136" s="28">
        <f>AI136</f>
        <v>0</v>
      </c>
      <c r="CD136" s="28">
        <f>AK136</f>
        <v>0</v>
      </c>
      <c r="CE136" s="28">
        <f>AM136</f>
        <v>0</v>
      </c>
      <c r="CF136" s="28">
        <f>AO136</f>
        <v>0</v>
      </c>
      <c r="CG136" s="28">
        <f>AQ136</f>
        <v>0</v>
      </c>
      <c r="CH136" s="28">
        <f>AS136</f>
        <v>0</v>
      </c>
      <c r="CI136" s="28">
        <f>AU136</f>
        <v>0</v>
      </c>
      <c r="CJ136" s="28">
        <f>AW136</f>
        <v>0</v>
      </c>
      <c r="CK136" s="28">
        <f>AY136</f>
        <v>0</v>
      </c>
      <c r="CL136" s="28">
        <f>BA136</f>
        <v>0</v>
      </c>
      <c r="CM136" s="28">
        <f>BC136</f>
        <v>0</v>
      </c>
      <c r="CN136" s="28">
        <f>BE136</f>
        <v>0</v>
      </c>
      <c r="CO136" s="28">
        <f>BG136</f>
        <v>0</v>
      </c>
      <c r="CP136" s="28">
        <f>BI136</f>
        <v>0</v>
      </c>
      <c r="CQ136" s="28">
        <f>BK136</f>
        <v>0</v>
      </c>
      <c r="CR136" s="28">
        <f>BM136</f>
        <v>17</v>
      </c>
      <c r="CS136" s="29">
        <f>SUM(BO136:CR136)</f>
        <v>17</v>
      </c>
      <c r="CU136" s="17">
        <f>SMALL($BO136:$CR136,1)</f>
        <v>0</v>
      </c>
      <c r="CV136" s="17">
        <f>SMALL($BO136:$CR136,2)</f>
        <v>0</v>
      </c>
      <c r="CW136" s="17">
        <f>SMALL($BO136:$CR136,3)</f>
        <v>0</v>
      </c>
      <c r="CX136" s="17">
        <f>SMALL($BO136:$CR136,4)</f>
        <v>0</v>
      </c>
      <c r="CY136" s="17">
        <f>SMALL($BO136:$CR136,5)</f>
        <v>0</v>
      </c>
      <c r="CZ136" s="17">
        <f>SMALL($BO136:$CR136,6)</f>
        <v>0</v>
      </c>
      <c r="DA136" s="17">
        <f>SMALL($BO136:$CR136,7)</f>
        <v>0</v>
      </c>
      <c r="DB136" s="17">
        <f>SMALL($BO136:$CR136,8)</f>
        <v>0</v>
      </c>
      <c r="DC136" s="17">
        <f>SMALL($BO136:$CR136,9)</f>
        <v>0</v>
      </c>
      <c r="DD136" s="17">
        <f>SMALL($BO136:$CR136,10)</f>
        <v>0</v>
      </c>
      <c r="DE136" s="17">
        <f>SMALL($BO136:$CR136,11)</f>
        <v>0</v>
      </c>
      <c r="DF136" s="17">
        <f>SMALL($BO136:$CR136,12)</f>
        <v>0</v>
      </c>
      <c r="DG136" s="17">
        <f>SMALL($BO136:$CR136,13)</f>
        <v>0</v>
      </c>
      <c r="DH136" s="17">
        <f>SMALL($BO136:$CR136,14)</f>
        <v>0</v>
      </c>
      <c r="DI136" s="17">
        <f>SMALL($BO136:$CR136,15)</f>
        <v>0</v>
      </c>
      <c r="DJ136" s="17">
        <f>SMALL($BO136:$CR136,16)</f>
        <v>0</v>
      </c>
      <c r="DK136" s="17">
        <f>SMALL($BO136:$CR136,17)</f>
        <v>0</v>
      </c>
      <c r="DL136" s="17">
        <f>SMALL($BO136:$CR136,18)</f>
        <v>0</v>
      </c>
      <c r="DM136" s="17">
        <f>SMALL($BO136:$CR136,19)</f>
        <v>0</v>
      </c>
      <c r="DN136" s="17">
        <f>SMALL($BO136:$CR136,20)</f>
        <v>0</v>
      </c>
      <c r="DO136" s="17">
        <f>SMALL($BO136:$CR136,21)</f>
        <v>0</v>
      </c>
      <c r="DP136" s="17">
        <f>SMALL($BO136:$CR136,22)</f>
        <v>0</v>
      </c>
      <c r="DQ136" s="17">
        <f>SMALL($BO136:$CR136,23)</f>
        <v>0</v>
      </c>
      <c r="DR136" s="17">
        <f>SMALL($BO136:$CR136,24)</f>
        <v>0</v>
      </c>
      <c r="DS136" s="17">
        <f>SMALL($BO136:$CR136,25)</f>
        <v>0</v>
      </c>
      <c r="DT136">
        <f>SMALL($BO136:$CR136,26)</f>
        <v>0</v>
      </c>
      <c r="DU136">
        <f>SMALL($BO136:$CR136,27)</f>
        <v>0</v>
      </c>
      <c r="DV136">
        <f>SMALL($BO136:$CR136,28)</f>
        <v>0</v>
      </c>
      <c r="DW136">
        <f>SMALL($BO136:$CR136,29)</f>
        <v>0</v>
      </c>
      <c r="DX136">
        <f>SMALL($BO136:$CR136,30)</f>
        <v>17</v>
      </c>
    </row>
    <row r="137" spans="1:128" ht="12.75">
      <c r="A137" s="1">
        <v>130</v>
      </c>
      <c r="B137" s="1" t="s">
        <v>95</v>
      </c>
      <c r="C137" s="22"/>
      <c r="D137" s="30">
        <f>CS137-SUM($CU137:CHOOSE($CU$8,$CU137,$CV137,$CW137,$CX137,$CY137,$CZ137,$DA137,$DB137,$DC137,$DD137,$DE137,$DF137,$DG137,$DH137,$DI137,$DJ137,$DK137,$DL137,$DM137,$DN137,$DO137,$DP137,$DQ137,$DR137))</f>
        <v>15</v>
      </c>
      <c r="E137" s="63"/>
      <c r="F137" s="15">
        <v>0</v>
      </c>
      <c r="G137" s="64">
        <v>0</v>
      </c>
      <c r="H137" s="15">
        <v>0</v>
      </c>
      <c r="I137" s="64">
        <v>0</v>
      </c>
      <c r="J137" s="15">
        <v>0</v>
      </c>
      <c r="K137" s="64">
        <v>0</v>
      </c>
      <c r="L137" s="15">
        <v>0</v>
      </c>
      <c r="M137" s="64">
        <v>0</v>
      </c>
      <c r="N137" s="15">
        <v>0</v>
      </c>
      <c r="O137" s="39">
        <v>0</v>
      </c>
      <c r="P137" s="15">
        <v>0</v>
      </c>
      <c r="Q137" s="4">
        <v>0</v>
      </c>
      <c r="R137" s="15">
        <v>0</v>
      </c>
      <c r="S137" s="4">
        <v>0</v>
      </c>
      <c r="T137" s="15">
        <v>0</v>
      </c>
      <c r="U137" s="64">
        <v>0</v>
      </c>
      <c r="V137" s="15">
        <v>0</v>
      </c>
      <c r="W137" s="4">
        <v>0</v>
      </c>
      <c r="X137" s="15">
        <v>0</v>
      </c>
      <c r="Y137" s="39">
        <v>0</v>
      </c>
      <c r="Z137" s="15">
        <v>0</v>
      </c>
      <c r="AA137" s="4">
        <v>0</v>
      </c>
      <c r="AB137" s="15">
        <v>0</v>
      </c>
      <c r="AC137" s="4">
        <v>0</v>
      </c>
      <c r="AD137" s="15">
        <v>0</v>
      </c>
      <c r="AE137" s="64">
        <v>0</v>
      </c>
      <c r="AF137" s="15">
        <v>0</v>
      </c>
      <c r="AG137" s="39">
        <v>0</v>
      </c>
      <c r="AH137" s="15">
        <v>0</v>
      </c>
      <c r="AI137" s="64">
        <v>0</v>
      </c>
      <c r="AJ137" s="15">
        <v>0</v>
      </c>
      <c r="AK137" s="64">
        <v>0</v>
      </c>
      <c r="AL137" s="15">
        <v>0</v>
      </c>
      <c r="AM137" s="64">
        <v>0</v>
      </c>
      <c r="AN137" s="15">
        <v>0</v>
      </c>
      <c r="AO137" s="64">
        <v>0</v>
      </c>
      <c r="AP137" s="15">
        <v>0</v>
      </c>
      <c r="AQ137" s="64">
        <v>0</v>
      </c>
      <c r="AR137" s="15">
        <v>0</v>
      </c>
      <c r="AS137" s="64">
        <v>0</v>
      </c>
      <c r="AT137" s="15">
        <v>0</v>
      </c>
      <c r="AU137" s="64">
        <v>0</v>
      </c>
      <c r="AV137" s="15">
        <v>0</v>
      </c>
      <c r="AW137" s="64">
        <v>0</v>
      </c>
      <c r="AX137" s="15">
        <v>0</v>
      </c>
      <c r="AY137" s="39">
        <v>0</v>
      </c>
      <c r="AZ137" s="67">
        <v>0</v>
      </c>
      <c r="BA137" s="64">
        <v>0</v>
      </c>
      <c r="BB137" s="15">
        <v>0</v>
      </c>
      <c r="BC137" s="64">
        <v>0</v>
      </c>
      <c r="BD137" s="15">
        <v>0</v>
      </c>
      <c r="BE137" s="64">
        <v>0</v>
      </c>
      <c r="BF137" s="15">
        <v>0</v>
      </c>
      <c r="BG137" s="64">
        <v>0</v>
      </c>
      <c r="BH137" s="15">
        <v>0</v>
      </c>
      <c r="BI137" s="39">
        <v>0</v>
      </c>
      <c r="BJ137" s="15">
        <v>0</v>
      </c>
      <c r="BK137" s="39">
        <v>0</v>
      </c>
      <c r="BL137" s="55">
        <v>36</v>
      </c>
      <c r="BM137" s="4">
        <f>51-BL137</f>
        <v>15</v>
      </c>
      <c r="BN137" s="31"/>
      <c r="BO137" s="28">
        <f>G137</f>
        <v>0</v>
      </c>
      <c r="BP137" s="28">
        <f>I137</f>
        <v>0</v>
      </c>
      <c r="BQ137" s="28">
        <f>K137</f>
        <v>0</v>
      </c>
      <c r="BR137" s="28">
        <f>M137</f>
        <v>0</v>
      </c>
      <c r="BS137" s="28">
        <f>O137</f>
        <v>0</v>
      </c>
      <c r="BT137" s="28">
        <f>Q137</f>
        <v>0</v>
      </c>
      <c r="BU137" s="28">
        <f>S137</f>
        <v>0</v>
      </c>
      <c r="BV137" s="28">
        <f>U137</f>
        <v>0</v>
      </c>
      <c r="BW137" s="28">
        <f>W137</f>
        <v>0</v>
      </c>
      <c r="BX137" s="28">
        <f>Y137</f>
        <v>0</v>
      </c>
      <c r="BY137" s="28">
        <f>AA137</f>
        <v>0</v>
      </c>
      <c r="BZ137" s="28">
        <f>AC137</f>
        <v>0</v>
      </c>
      <c r="CA137" s="28">
        <f>AE137</f>
        <v>0</v>
      </c>
      <c r="CB137" s="28">
        <f>AG137</f>
        <v>0</v>
      </c>
      <c r="CC137" s="28">
        <f>AI137</f>
        <v>0</v>
      </c>
      <c r="CD137" s="28">
        <f>AK137</f>
        <v>0</v>
      </c>
      <c r="CE137" s="28">
        <f>AM137</f>
        <v>0</v>
      </c>
      <c r="CF137" s="28">
        <f>AO137</f>
        <v>0</v>
      </c>
      <c r="CG137" s="28">
        <f>AQ137</f>
        <v>0</v>
      </c>
      <c r="CH137" s="28">
        <f>AS137</f>
        <v>0</v>
      </c>
      <c r="CI137" s="28">
        <f>AU137</f>
        <v>0</v>
      </c>
      <c r="CJ137" s="28">
        <f>AW137</f>
        <v>0</v>
      </c>
      <c r="CK137" s="28">
        <f>AY137</f>
        <v>0</v>
      </c>
      <c r="CL137" s="28">
        <f>BA137</f>
        <v>0</v>
      </c>
      <c r="CM137" s="28">
        <f>BC137</f>
        <v>0</v>
      </c>
      <c r="CN137" s="28">
        <f>BE137</f>
        <v>0</v>
      </c>
      <c r="CO137" s="28">
        <f>BG137</f>
        <v>0</v>
      </c>
      <c r="CP137" s="28">
        <f>BI137</f>
        <v>0</v>
      </c>
      <c r="CQ137" s="28">
        <f>BK137</f>
        <v>0</v>
      </c>
      <c r="CR137" s="28">
        <f>BM137</f>
        <v>15</v>
      </c>
      <c r="CS137" s="29">
        <f>SUM(BO137:CR137)</f>
        <v>15</v>
      </c>
      <c r="CU137" s="17">
        <f>SMALL($BO137:$CR137,1)</f>
        <v>0</v>
      </c>
      <c r="CV137" s="17">
        <f>SMALL($BO137:$CR137,2)</f>
        <v>0</v>
      </c>
      <c r="CW137" s="17">
        <f>SMALL($BO137:$CR137,3)</f>
        <v>0</v>
      </c>
      <c r="CX137" s="17">
        <f>SMALL($BO137:$CR137,4)</f>
        <v>0</v>
      </c>
      <c r="CY137" s="17">
        <f>SMALL($BO137:$CR137,5)</f>
        <v>0</v>
      </c>
      <c r="CZ137" s="17">
        <f>SMALL($BO137:$CR137,6)</f>
        <v>0</v>
      </c>
      <c r="DA137" s="17">
        <f>SMALL($BO137:$CR137,7)</f>
        <v>0</v>
      </c>
      <c r="DB137" s="17">
        <f>SMALL($BO137:$CR137,8)</f>
        <v>0</v>
      </c>
      <c r="DC137" s="17">
        <f>SMALL($BO137:$CR137,9)</f>
        <v>0</v>
      </c>
      <c r="DD137" s="17">
        <f>SMALL($BO137:$CR137,10)</f>
        <v>0</v>
      </c>
      <c r="DE137" s="17">
        <f>SMALL($BO137:$CR137,11)</f>
        <v>0</v>
      </c>
      <c r="DF137" s="17">
        <f>SMALL($BO137:$CR137,12)</f>
        <v>0</v>
      </c>
      <c r="DG137" s="17">
        <f>SMALL($BO137:$CR137,13)</f>
        <v>0</v>
      </c>
      <c r="DH137" s="17">
        <f>SMALL($BO137:$CR137,14)</f>
        <v>0</v>
      </c>
      <c r="DI137" s="17">
        <f>SMALL($BO137:$CR137,15)</f>
        <v>0</v>
      </c>
      <c r="DJ137" s="17">
        <f>SMALL($BO137:$CR137,16)</f>
        <v>0</v>
      </c>
      <c r="DK137" s="17">
        <f>SMALL($BO137:$CR137,17)</f>
        <v>0</v>
      </c>
      <c r="DL137" s="17">
        <f>SMALL($BO137:$CR137,18)</f>
        <v>0</v>
      </c>
      <c r="DM137" s="17">
        <f>SMALL($BO137:$CR137,19)</f>
        <v>0</v>
      </c>
      <c r="DN137" s="17">
        <f>SMALL($BO137:$CR137,20)</f>
        <v>0</v>
      </c>
      <c r="DO137" s="17">
        <f>SMALL($BO137:$CR137,21)</f>
        <v>0</v>
      </c>
      <c r="DP137" s="17">
        <f>SMALL($BO137:$CR137,22)</f>
        <v>0</v>
      </c>
      <c r="DQ137" s="17">
        <f>SMALL($BO137:$CR137,23)</f>
        <v>0</v>
      </c>
      <c r="DR137" s="17">
        <f>SMALL($BO137:$CR137,24)</f>
        <v>0</v>
      </c>
      <c r="DS137" s="17">
        <f>SMALL($BO137:$CR137,25)</f>
        <v>0</v>
      </c>
      <c r="DT137">
        <f>SMALL($BO137:$CR137,26)</f>
        <v>0</v>
      </c>
      <c r="DU137">
        <f>SMALL($BO137:$CR137,27)</f>
        <v>0</v>
      </c>
      <c r="DV137">
        <f>SMALL($BO137:$CR137,28)</f>
        <v>0</v>
      </c>
      <c r="DW137">
        <f>SMALL($BO137:$CR137,29)</f>
        <v>0</v>
      </c>
      <c r="DX137">
        <f>SMALL($BO137:$CR137,30)</f>
        <v>15</v>
      </c>
    </row>
    <row r="138" spans="1:128" s="12" customFormat="1" ht="12.75">
      <c r="A138" s="13">
        <v>131</v>
      </c>
      <c r="B138" s="1" t="s">
        <v>94</v>
      </c>
      <c r="C138" s="22"/>
      <c r="D138" s="30">
        <f>CS138-SUM($CU138:CHOOSE($CU$8,$CU138,$CV138,$CW138,$CX138,$CY138,$CZ138,$DA138,$DB138,$DC138,$DD138,$DE138,$DF138,$DG138,$DH138,$DI138,$DJ138,$DK138,$DL138,$DM138,$DN138,$DO138,$DP138,$DQ138,$DR138))</f>
        <v>13</v>
      </c>
      <c r="E138" s="63"/>
      <c r="F138" s="15">
        <v>0</v>
      </c>
      <c r="G138" s="64">
        <v>0</v>
      </c>
      <c r="H138" s="15">
        <v>0</v>
      </c>
      <c r="I138" s="64">
        <v>0</v>
      </c>
      <c r="J138" s="15">
        <v>0</v>
      </c>
      <c r="K138" s="64">
        <v>0</v>
      </c>
      <c r="L138" s="15">
        <v>0</v>
      </c>
      <c r="M138" s="64">
        <v>0</v>
      </c>
      <c r="N138" s="15">
        <v>0</v>
      </c>
      <c r="O138" s="39">
        <v>0</v>
      </c>
      <c r="P138" s="15">
        <v>0</v>
      </c>
      <c r="Q138" s="4">
        <v>0</v>
      </c>
      <c r="R138" s="15">
        <v>0</v>
      </c>
      <c r="S138" s="4">
        <v>0</v>
      </c>
      <c r="T138" s="15">
        <v>0</v>
      </c>
      <c r="U138" s="64">
        <v>0</v>
      </c>
      <c r="V138" s="15">
        <v>0</v>
      </c>
      <c r="W138" s="4">
        <v>0</v>
      </c>
      <c r="X138" s="15">
        <v>0</v>
      </c>
      <c r="Y138" s="39">
        <v>0</v>
      </c>
      <c r="Z138" s="15">
        <v>0</v>
      </c>
      <c r="AA138" s="4">
        <v>0</v>
      </c>
      <c r="AB138" s="15">
        <v>0</v>
      </c>
      <c r="AC138" s="4">
        <v>0</v>
      </c>
      <c r="AD138" s="15">
        <v>0</v>
      </c>
      <c r="AE138" s="64">
        <v>0</v>
      </c>
      <c r="AF138" s="15">
        <v>0</v>
      </c>
      <c r="AG138" s="39">
        <v>0</v>
      </c>
      <c r="AH138" s="15">
        <v>0</v>
      </c>
      <c r="AI138" s="64">
        <v>0</v>
      </c>
      <c r="AJ138" s="15">
        <v>0</v>
      </c>
      <c r="AK138" s="64">
        <v>0</v>
      </c>
      <c r="AL138" s="15">
        <v>0</v>
      </c>
      <c r="AM138" s="64">
        <v>0</v>
      </c>
      <c r="AN138" s="15">
        <v>0</v>
      </c>
      <c r="AO138" s="64">
        <v>0</v>
      </c>
      <c r="AP138" s="15">
        <v>0</v>
      </c>
      <c r="AQ138" s="64">
        <v>0</v>
      </c>
      <c r="AR138" s="15">
        <v>0</v>
      </c>
      <c r="AS138" s="64">
        <v>0</v>
      </c>
      <c r="AT138" s="15">
        <v>0</v>
      </c>
      <c r="AU138" s="64">
        <v>0</v>
      </c>
      <c r="AV138" s="15">
        <v>0</v>
      </c>
      <c r="AW138" s="64">
        <v>0</v>
      </c>
      <c r="AX138" s="15">
        <v>0</v>
      </c>
      <c r="AY138" s="39">
        <v>0</v>
      </c>
      <c r="AZ138" s="67">
        <v>0</v>
      </c>
      <c r="BA138" s="64">
        <v>0</v>
      </c>
      <c r="BB138" s="15">
        <v>0</v>
      </c>
      <c r="BC138" s="64">
        <v>0</v>
      </c>
      <c r="BD138" s="15">
        <v>0</v>
      </c>
      <c r="BE138" s="64">
        <v>0</v>
      </c>
      <c r="BF138" s="15">
        <v>0</v>
      </c>
      <c r="BG138" s="64">
        <v>0</v>
      </c>
      <c r="BH138" s="15">
        <v>0</v>
      </c>
      <c r="BI138" s="39">
        <v>0</v>
      </c>
      <c r="BJ138" s="15">
        <v>0</v>
      </c>
      <c r="BK138" s="39">
        <v>0</v>
      </c>
      <c r="BL138" s="55">
        <v>38</v>
      </c>
      <c r="BM138" s="4">
        <f>51-BL138</f>
        <v>13</v>
      </c>
      <c r="BN138" s="31"/>
      <c r="BO138" s="28">
        <f>G138</f>
        <v>0</v>
      </c>
      <c r="BP138" s="28">
        <f>I138</f>
        <v>0</v>
      </c>
      <c r="BQ138" s="28">
        <f>K138</f>
        <v>0</v>
      </c>
      <c r="BR138" s="28">
        <f>M138</f>
        <v>0</v>
      </c>
      <c r="BS138" s="28">
        <f>O138</f>
        <v>0</v>
      </c>
      <c r="BT138" s="28">
        <f>Q138</f>
        <v>0</v>
      </c>
      <c r="BU138" s="28">
        <f>S138</f>
        <v>0</v>
      </c>
      <c r="BV138" s="28">
        <f>U138</f>
        <v>0</v>
      </c>
      <c r="BW138" s="28">
        <f>W138</f>
        <v>0</v>
      </c>
      <c r="BX138" s="28">
        <f>Y138</f>
        <v>0</v>
      </c>
      <c r="BY138" s="28">
        <f>AA138</f>
        <v>0</v>
      </c>
      <c r="BZ138" s="28">
        <f>AC138</f>
        <v>0</v>
      </c>
      <c r="CA138" s="28">
        <f>AE138</f>
        <v>0</v>
      </c>
      <c r="CB138" s="28">
        <f>AG138</f>
        <v>0</v>
      </c>
      <c r="CC138" s="28">
        <f>AI138</f>
        <v>0</v>
      </c>
      <c r="CD138" s="28">
        <f>AK138</f>
        <v>0</v>
      </c>
      <c r="CE138" s="28">
        <f>AM138</f>
        <v>0</v>
      </c>
      <c r="CF138" s="28">
        <f>AO138</f>
        <v>0</v>
      </c>
      <c r="CG138" s="28">
        <f>AQ138</f>
        <v>0</v>
      </c>
      <c r="CH138" s="28">
        <f>AS138</f>
        <v>0</v>
      </c>
      <c r="CI138" s="28">
        <f>AU138</f>
        <v>0</v>
      </c>
      <c r="CJ138" s="28">
        <f>AW138</f>
        <v>0</v>
      </c>
      <c r="CK138" s="28">
        <f>AY138</f>
        <v>0</v>
      </c>
      <c r="CL138" s="28">
        <f>BA138</f>
        <v>0</v>
      </c>
      <c r="CM138" s="28">
        <f>BC138</f>
        <v>0</v>
      </c>
      <c r="CN138" s="28">
        <f>BE138</f>
        <v>0</v>
      </c>
      <c r="CO138" s="28">
        <f>BG138</f>
        <v>0</v>
      </c>
      <c r="CP138" s="28">
        <f>BI138</f>
        <v>0</v>
      </c>
      <c r="CQ138" s="28">
        <f>BK138</f>
        <v>0</v>
      </c>
      <c r="CR138" s="28">
        <f>BM138</f>
        <v>13</v>
      </c>
      <c r="CS138" s="29">
        <f>SUM(BO138:CR138)</f>
        <v>13</v>
      </c>
      <c r="CT138"/>
      <c r="CU138" s="17">
        <f>SMALL($BO138:$CR138,1)</f>
        <v>0</v>
      </c>
      <c r="CV138" s="17">
        <f>SMALL($BO138:$CR138,2)</f>
        <v>0</v>
      </c>
      <c r="CW138" s="17">
        <f>SMALL($BO138:$CR138,3)</f>
        <v>0</v>
      </c>
      <c r="CX138" s="17">
        <f>SMALL($BO138:$CR138,4)</f>
        <v>0</v>
      </c>
      <c r="CY138" s="17">
        <f>SMALL($BO138:$CR138,5)</f>
        <v>0</v>
      </c>
      <c r="CZ138" s="17">
        <f>SMALL($BO138:$CR138,6)</f>
        <v>0</v>
      </c>
      <c r="DA138" s="17">
        <f>SMALL($BO138:$CR138,7)</f>
        <v>0</v>
      </c>
      <c r="DB138" s="17">
        <f>SMALL($BO138:$CR138,8)</f>
        <v>0</v>
      </c>
      <c r="DC138" s="17">
        <f>SMALL($BO138:$CR138,9)</f>
        <v>0</v>
      </c>
      <c r="DD138" s="17">
        <f>SMALL($BO138:$CR138,10)</f>
        <v>0</v>
      </c>
      <c r="DE138" s="17">
        <f>SMALL($BO138:$CR138,11)</f>
        <v>0</v>
      </c>
      <c r="DF138" s="17">
        <f>SMALL($BO138:$CR138,12)</f>
        <v>0</v>
      </c>
      <c r="DG138" s="17">
        <f>SMALL($BO138:$CR138,13)</f>
        <v>0</v>
      </c>
      <c r="DH138" s="17">
        <f>SMALL($BO138:$CR138,14)</f>
        <v>0</v>
      </c>
      <c r="DI138" s="17">
        <f>SMALL($BO138:$CR138,15)</f>
        <v>0</v>
      </c>
      <c r="DJ138" s="17">
        <f>SMALL($BO138:$CR138,16)</f>
        <v>0</v>
      </c>
      <c r="DK138" s="17">
        <f>SMALL($BO138:$CR138,17)</f>
        <v>0</v>
      </c>
      <c r="DL138" s="17">
        <f>SMALL($BO138:$CR138,18)</f>
        <v>0</v>
      </c>
      <c r="DM138" s="17">
        <f>SMALL($BO138:$CR138,19)</f>
        <v>0</v>
      </c>
      <c r="DN138" s="17">
        <f>SMALL($BO138:$CR138,20)</f>
        <v>0</v>
      </c>
      <c r="DO138" s="17">
        <f>SMALL($BO138:$CR138,21)</f>
        <v>0</v>
      </c>
      <c r="DP138" s="17">
        <f>SMALL($BO138:$CR138,22)</f>
        <v>0</v>
      </c>
      <c r="DQ138" s="17">
        <f>SMALL($BO138:$CR138,23)</f>
        <v>0</v>
      </c>
      <c r="DR138" s="17">
        <f>SMALL($BO138:$CR138,24)</f>
        <v>0</v>
      </c>
      <c r="DS138" s="17">
        <f>SMALL($BO138:$CR138,25)</f>
        <v>0</v>
      </c>
      <c r="DT138">
        <f>SMALL($BO138:$CR138,26)</f>
        <v>0</v>
      </c>
      <c r="DU138">
        <f>SMALL($BO138:$CR138,27)</f>
        <v>0</v>
      </c>
      <c r="DV138">
        <f>SMALL($BO138:$CR138,28)</f>
        <v>0</v>
      </c>
      <c r="DW138">
        <f>SMALL($BO138:$CR138,29)</f>
        <v>0</v>
      </c>
      <c r="DX138">
        <f>SMALL($BO138:$CR138,30)</f>
        <v>13</v>
      </c>
    </row>
    <row r="139" spans="1:128" ht="12.75">
      <c r="A139" s="1">
        <v>132</v>
      </c>
      <c r="B139" s="12" t="s">
        <v>146</v>
      </c>
      <c r="C139" s="22"/>
      <c r="D139" s="30">
        <f>CS139-SUM($CU139:CHOOSE($CU$8,$CU139,$CV139,$CW139,$CX139,$CY139,$CZ139,$DA139,$DB139,$DC139,$DD139,$DE139,$DF139,$DG139,$DH139,$DI139,$DJ139,$DK139,$DL139,$DM139,$DN139,$DO139,$DP139,$DQ139,$DR139))</f>
        <v>12</v>
      </c>
      <c r="E139" s="63"/>
      <c r="F139" s="34">
        <v>0</v>
      </c>
      <c r="G139" s="36">
        <v>0</v>
      </c>
      <c r="H139" s="34">
        <v>0</v>
      </c>
      <c r="I139" s="36">
        <v>0</v>
      </c>
      <c r="J139" s="34">
        <v>0</v>
      </c>
      <c r="K139" s="36">
        <v>0</v>
      </c>
      <c r="L139" s="34">
        <v>0</v>
      </c>
      <c r="M139" s="36">
        <v>0</v>
      </c>
      <c r="N139" s="34">
        <v>0</v>
      </c>
      <c r="O139" s="40">
        <v>0</v>
      </c>
      <c r="P139" s="34">
        <v>0</v>
      </c>
      <c r="Q139" s="32">
        <v>0</v>
      </c>
      <c r="R139" s="34">
        <v>0</v>
      </c>
      <c r="S139" s="32">
        <v>0</v>
      </c>
      <c r="T139" s="34">
        <v>0</v>
      </c>
      <c r="U139" s="36">
        <v>0</v>
      </c>
      <c r="V139" s="34">
        <v>0</v>
      </c>
      <c r="W139" s="32">
        <v>0</v>
      </c>
      <c r="X139" s="34">
        <v>0</v>
      </c>
      <c r="Y139" s="40">
        <v>0</v>
      </c>
      <c r="Z139" s="34">
        <v>0</v>
      </c>
      <c r="AA139" s="32">
        <v>0</v>
      </c>
      <c r="AB139" s="34">
        <v>0</v>
      </c>
      <c r="AC139" s="32">
        <v>0</v>
      </c>
      <c r="AD139" s="34">
        <v>0</v>
      </c>
      <c r="AE139" s="36">
        <v>0</v>
      </c>
      <c r="AF139" s="34">
        <v>0</v>
      </c>
      <c r="AG139" s="40">
        <v>0</v>
      </c>
      <c r="AH139" s="34">
        <v>0</v>
      </c>
      <c r="AI139" s="36">
        <v>0</v>
      </c>
      <c r="AJ139" s="34">
        <v>0</v>
      </c>
      <c r="AK139" s="36">
        <v>0</v>
      </c>
      <c r="AL139" s="34">
        <v>0</v>
      </c>
      <c r="AM139" s="36">
        <v>0</v>
      </c>
      <c r="AN139" s="34">
        <v>0</v>
      </c>
      <c r="AO139" s="36">
        <v>0</v>
      </c>
      <c r="AP139" s="34">
        <v>0</v>
      </c>
      <c r="AQ139" s="36">
        <v>0</v>
      </c>
      <c r="AR139" s="34">
        <v>0</v>
      </c>
      <c r="AS139" s="36">
        <v>0</v>
      </c>
      <c r="AT139" s="34">
        <v>0</v>
      </c>
      <c r="AU139" s="36">
        <v>0</v>
      </c>
      <c r="AV139" s="34">
        <v>0</v>
      </c>
      <c r="AW139" s="36">
        <v>0</v>
      </c>
      <c r="AX139" s="34">
        <v>0</v>
      </c>
      <c r="AY139" s="40">
        <v>0</v>
      </c>
      <c r="AZ139" s="70">
        <v>0</v>
      </c>
      <c r="BA139" s="36">
        <v>0</v>
      </c>
      <c r="BB139" s="34">
        <v>0</v>
      </c>
      <c r="BC139" s="36">
        <v>0</v>
      </c>
      <c r="BD139" s="34">
        <v>0</v>
      </c>
      <c r="BE139" s="36">
        <v>0</v>
      </c>
      <c r="BF139" s="34">
        <v>0</v>
      </c>
      <c r="BG139" s="36">
        <v>0</v>
      </c>
      <c r="BH139" s="34">
        <v>0</v>
      </c>
      <c r="BI139" s="40">
        <v>0</v>
      </c>
      <c r="BJ139" s="34">
        <v>0</v>
      </c>
      <c r="BK139" s="40">
        <v>0</v>
      </c>
      <c r="BL139" s="83">
        <v>39</v>
      </c>
      <c r="BM139" s="32">
        <f>51-BL139</f>
        <v>12</v>
      </c>
      <c r="BN139" s="31"/>
      <c r="BO139" s="90">
        <f>G139</f>
        <v>0</v>
      </c>
      <c r="BP139" s="90">
        <f>I139</f>
        <v>0</v>
      </c>
      <c r="BQ139" s="90">
        <f>K139</f>
        <v>0</v>
      </c>
      <c r="BR139" s="90">
        <f>M139</f>
        <v>0</v>
      </c>
      <c r="BS139" s="90">
        <f>O139</f>
        <v>0</v>
      </c>
      <c r="BT139" s="90">
        <f>Q139</f>
        <v>0</v>
      </c>
      <c r="BU139" s="90">
        <f>S139</f>
        <v>0</v>
      </c>
      <c r="BV139" s="90">
        <f>U139</f>
        <v>0</v>
      </c>
      <c r="BW139" s="90">
        <f>W139</f>
        <v>0</v>
      </c>
      <c r="BX139" s="90">
        <f>Y139</f>
        <v>0</v>
      </c>
      <c r="BY139" s="90">
        <f>AA139</f>
        <v>0</v>
      </c>
      <c r="BZ139" s="90">
        <f>AC139</f>
        <v>0</v>
      </c>
      <c r="CA139" s="90">
        <f>AE139</f>
        <v>0</v>
      </c>
      <c r="CB139" s="90">
        <f>AG139</f>
        <v>0</v>
      </c>
      <c r="CC139" s="90">
        <f>AI139</f>
        <v>0</v>
      </c>
      <c r="CD139" s="90">
        <f>AK139</f>
        <v>0</v>
      </c>
      <c r="CE139" s="90">
        <f>AM139</f>
        <v>0</v>
      </c>
      <c r="CF139" s="90">
        <f>AO139</f>
        <v>0</v>
      </c>
      <c r="CG139" s="90">
        <f>AQ139</f>
        <v>0</v>
      </c>
      <c r="CH139" s="90">
        <f>AS139</f>
        <v>0</v>
      </c>
      <c r="CI139" s="90">
        <f>AU139</f>
        <v>0</v>
      </c>
      <c r="CJ139" s="90">
        <f>AW139</f>
        <v>0</v>
      </c>
      <c r="CK139" s="90">
        <f>AY139</f>
        <v>0</v>
      </c>
      <c r="CL139" s="90">
        <f>BA139</f>
        <v>0</v>
      </c>
      <c r="CM139" s="90">
        <f>BC139</f>
        <v>0</v>
      </c>
      <c r="CN139" s="90">
        <f>BE139</f>
        <v>0</v>
      </c>
      <c r="CO139" s="90">
        <f>BG139</f>
        <v>0</v>
      </c>
      <c r="CP139" s="90">
        <f>BI139</f>
        <v>0</v>
      </c>
      <c r="CQ139" s="90">
        <f>BK139</f>
        <v>0</v>
      </c>
      <c r="CR139" s="90">
        <f>BM139</f>
        <v>12</v>
      </c>
      <c r="CS139" s="29">
        <f>SUM(BO139:CR139)</f>
        <v>12</v>
      </c>
      <c r="CT139" s="12"/>
      <c r="CU139" s="91">
        <f>SMALL($BO139:$CR139,1)</f>
        <v>0</v>
      </c>
      <c r="CV139" s="91">
        <f>SMALL($BO139:$CR139,2)</f>
        <v>0</v>
      </c>
      <c r="CW139" s="91">
        <f>SMALL($BO139:$CR139,3)</f>
        <v>0</v>
      </c>
      <c r="CX139" s="91">
        <f>SMALL($BO139:$CR139,4)</f>
        <v>0</v>
      </c>
      <c r="CY139" s="91">
        <f>SMALL($BO139:$CR139,5)</f>
        <v>0</v>
      </c>
      <c r="CZ139" s="91">
        <f>SMALL($BO139:$CR139,6)</f>
        <v>0</v>
      </c>
      <c r="DA139" s="91">
        <f>SMALL($BO139:$CR139,7)</f>
        <v>0</v>
      </c>
      <c r="DB139" s="91">
        <f>SMALL($BO139:$CR139,8)</f>
        <v>0</v>
      </c>
      <c r="DC139" s="91">
        <f>SMALL($BO139:$CR139,9)</f>
        <v>0</v>
      </c>
      <c r="DD139" s="91">
        <f>SMALL($BO139:$CR139,10)</f>
        <v>0</v>
      </c>
      <c r="DE139" s="91">
        <f>SMALL($BO139:$CR139,11)</f>
        <v>0</v>
      </c>
      <c r="DF139" s="91">
        <f>SMALL($BO139:$CR139,12)</f>
        <v>0</v>
      </c>
      <c r="DG139" s="91">
        <f>SMALL($BO139:$CR139,13)</f>
        <v>0</v>
      </c>
      <c r="DH139" s="91">
        <f>SMALL($BO139:$CR139,14)</f>
        <v>0</v>
      </c>
      <c r="DI139" s="91">
        <f>SMALL($BO139:$CR139,15)</f>
        <v>0</v>
      </c>
      <c r="DJ139" s="91">
        <f>SMALL($BO139:$CR139,16)</f>
        <v>0</v>
      </c>
      <c r="DK139" s="91">
        <f>SMALL($BO139:$CR139,17)</f>
        <v>0</v>
      </c>
      <c r="DL139" s="91">
        <f>SMALL($BO139:$CR139,18)</f>
        <v>0</v>
      </c>
      <c r="DM139" s="91">
        <f>SMALL($BO139:$CR139,19)</f>
        <v>0</v>
      </c>
      <c r="DN139" s="91">
        <f>SMALL($BO139:$CR139,20)</f>
        <v>0</v>
      </c>
      <c r="DO139" s="91">
        <f>SMALL($BO139:$CR139,21)</f>
        <v>0</v>
      </c>
      <c r="DP139" s="91">
        <f>SMALL($BO139:$CR139,22)</f>
        <v>0</v>
      </c>
      <c r="DQ139" s="91">
        <f>SMALL($BO139:$CR139,23)</f>
        <v>0</v>
      </c>
      <c r="DR139" s="91">
        <f>SMALL($BO139:$CR139,24)</f>
        <v>0</v>
      </c>
      <c r="DS139" s="91">
        <f>SMALL($BO139:$CR139,25)</f>
        <v>0</v>
      </c>
      <c r="DT139" s="12">
        <f>SMALL($BO139:$CR139,26)</f>
        <v>0</v>
      </c>
      <c r="DU139" s="12">
        <f>SMALL($BO139:$CR139,27)</f>
        <v>0</v>
      </c>
      <c r="DV139" s="12">
        <f>SMALL($BO139:$CR139,28)</f>
        <v>0</v>
      </c>
      <c r="DW139" s="12">
        <f>SMALL($BO139:$CR139,29)</f>
        <v>0</v>
      </c>
      <c r="DX139" s="12">
        <f>SMALL($BO139:$CR139,30)</f>
        <v>12</v>
      </c>
    </row>
    <row r="140" spans="1:128" ht="12.75">
      <c r="A140">
        <v>133</v>
      </c>
      <c r="B140" s="12" t="s">
        <v>85</v>
      </c>
      <c r="C140" s="22"/>
      <c r="D140" s="30">
        <f>CS140-SUM($CU140:CHOOSE($CU$8,$CU140,$CV140,$CW140,$CX140,$CY140,$CZ140,$DA140,$DB140,$DC140,$DD140,$DE140,$DF140,$DG140,$DH140,$DI140,$DJ140,$DK140,$DL140,$DM140,$DN140,$DO140,$DP140,$DQ140,$DR140))</f>
        <v>10</v>
      </c>
      <c r="E140" s="63"/>
      <c r="F140" s="34">
        <v>0</v>
      </c>
      <c r="G140" s="36">
        <v>0</v>
      </c>
      <c r="H140" s="34">
        <v>0</v>
      </c>
      <c r="I140" s="36">
        <v>0</v>
      </c>
      <c r="J140" s="34">
        <v>0</v>
      </c>
      <c r="K140" s="36">
        <v>0</v>
      </c>
      <c r="L140" s="34">
        <v>0</v>
      </c>
      <c r="M140" s="36">
        <v>0</v>
      </c>
      <c r="N140" s="34">
        <v>0</v>
      </c>
      <c r="O140" s="40">
        <v>0</v>
      </c>
      <c r="P140" s="34">
        <v>0</v>
      </c>
      <c r="Q140" s="32">
        <v>0</v>
      </c>
      <c r="R140" s="34">
        <v>0</v>
      </c>
      <c r="S140" s="32">
        <v>0</v>
      </c>
      <c r="T140" s="34">
        <v>0</v>
      </c>
      <c r="U140" s="36">
        <v>0</v>
      </c>
      <c r="V140" s="34">
        <v>0</v>
      </c>
      <c r="W140" s="32">
        <v>0</v>
      </c>
      <c r="X140" s="34">
        <v>0</v>
      </c>
      <c r="Y140" s="40">
        <v>0</v>
      </c>
      <c r="Z140" s="34">
        <v>0</v>
      </c>
      <c r="AA140" s="32">
        <v>0</v>
      </c>
      <c r="AB140" s="34">
        <v>0</v>
      </c>
      <c r="AC140" s="32">
        <v>0</v>
      </c>
      <c r="AD140" s="34">
        <v>0</v>
      </c>
      <c r="AE140" s="36">
        <v>0</v>
      </c>
      <c r="AF140" s="34">
        <v>0</v>
      </c>
      <c r="AG140" s="40">
        <v>0</v>
      </c>
      <c r="AH140" s="34">
        <v>0</v>
      </c>
      <c r="AI140" s="36">
        <v>0</v>
      </c>
      <c r="AJ140" s="34">
        <v>0</v>
      </c>
      <c r="AK140" s="36">
        <v>0</v>
      </c>
      <c r="AL140" s="34">
        <v>0</v>
      </c>
      <c r="AM140" s="36">
        <v>0</v>
      </c>
      <c r="AN140" s="34">
        <v>0</v>
      </c>
      <c r="AO140" s="36">
        <v>0</v>
      </c>
      <c r="AP140" s="34">
        <v>0</v>
      </c>
      <c r="AQ140" s="36">
        <v>0</v>
      </c>
      <c r="AR140" s="34">
        <v>0</v>
      </c>
      <c r="AS140" s="36">
        <v>0</v>
      </c>
      <c r="AT140" s="34">
        <v>0</v>
      </c>
      <c r="AU140" s="36">
        <v>0</v>
      </c>
      <c r="AV140" s="34">
        <v>0</v>
      </c>
      <c r="AW140" s="36">
        <v>0</v>
      </c>
      <c r="AX140" s="34">
        <v>0</v>
      </c>
      <c r="AY140" s="40">
        <v>0</v>
      </c>
      <c r="AZ140" s="70">
        <v>0</v>
      </c>
      <c r="BA140" s="36">
        <v>0</v>
      </c>
      <c r="BB140" s="34">
        <v>0</v>
      </c>
      <c r="BC140" s="36">
        <v>0</v>
      </c>
      <c r="BD140" s="34">
        <v>0</v>
      </c>
      <c r="BE140" s="36">
        <v>0</v>
      </c>
      <c r="BF140" s="34">
        <v>0</v>
      </c>
      <c r="BG140" s="36">
        <v>0</v>
      </c>
      <c r="BH140" s="34">
        <v>0</v>
      </c>
      <c r="BI140" s="40">
        <v>0</v>
      </c>
      <c r="BJ140" s="34">
        <v>0</v>
      </c>
      <c r="BK140" s="40">
        <v>0</v>
      </c>
      <c r="BL140" s="55">
        <v>41</v>
      </c>
      <c r="BM140" s="4">
        <f>51-BL140</f>
        <v>10</v>
      </c>
      <c r="BN140" s="31"/>
      <c r="BO140" s="28">
        <f>G140</f>
        <v>0</v>
      </c>
      <c r="BP140" s="28">
        <f>I140</f>
        <v>0</v>
      </c>
      <c r="BQ140" s="28">
        <f>K140</f>
        <v>0</v>
      </c>
      <c r="BR140" s="28">
        <f>M140</f>
        <v>0</v>
      </c>
      <c r="BS140" s="28">
        <f>O140</f>
        <v>0</v>
      </c>
      <c r="BT140" s="28">
        <f>Q140</f>
        <v>0</v>
      </c>
      <c r="BU140" s="28">
        <f>S140</f>
        <v>0</v>
      </c>
      <c r="BV140" s="28">
        <f>U140</f>
        <v>0</v>
      </c>
      <c r="BW140" s="28">
        <f>W140</f>
        <v>0</v>
      </c>
      <c r="BX140" s="28">
        <f>Y140</f>
        <v>0</v>
      </c>
      <c r="BY140" s="28">
        <f>AA140</f>
        <v>0</v>
      </c>
      <c r="BZ140" s="28">
        <f>AC140</f>
        <v>0</v>
      </c>
      <c r="CA140" s="28">
        <f>AE140</f>
        <v>0</v>
      </c>
      <c r="CB140" s="28">
        <f>AG140</f>
        <v>0</v>
      </c>
      <c r="CC140" s="28">
        <f>AI140</f>
        <v>0</v>
      </c>
      <c r="CD140" s="28">
        <f>AK140</f>
        <v>0</v>
      </c>
      <c r="CE140" s="28">
        <f>AM140</f>
        <v>0</v>
      </c>
      <c r="CF140" s="28">
        <f>AO140</f>
        <v>0</v>
      </c>
      <c r="CG140" s="28">
        <f>AQ140</f>
        <v>0</v>
      </c>
      <c r="CH140" s="28">
        <f>AS140</f>
        <v>0</v>
      </c>
      <c r="CI140" s="28">
        <f>AU140</f>
        <v>0</v>
      </c>
      <c r="CJ140" s="28">
        <f>AW140</f>
        <v>0</v>
      </c>
      <c r="CK140" s="28">
        <f>AY140</f>
        <v>0</v>
      </c>
      <c r="CL140" s="28">
        <f>BA140</f>
        <v>0</v>
      </c>
      <c r="CM140" s="28">
        <f>BC140</f>
        <v>0</v>
      </c>
      <c r="CN140" s="28">
        <f>BE140</f>
        <v>0</v>
      </c>
      <c r="CO140" s="28">
        <f>BG140</f>
        <v>0</v>
      </c>
      <c r="CP140" s="28">
        <f>BI140</f>
        <v>0</v>
      </c>
      <c r="CQ140" s="28">
        <f>BK140</f>
        <v>0</v>
      </c>
      <c r="CR140" s="28">
        <f>BM140</f>
        <v>10</v>
      </c>
      <c r="CS140" s="29">
        <f>SUM(BO140:CR140)</f>
        <v>10</v>
      </c>
      <c r="CU140" s="17">
        <f>SMALL($BO140:$CR140,1)</f>
        <v>0</v>
      </c>
      <c r="CV140" s="17">
        <f>SMALL($BO140:$CR140,2)</f>
        <v>0</v>
      </c>
      <c r="CW140" s="17">
        <f>SMALL($BO140:$CR140,3)</f>
        <v>0</v>
      </c>
      <c r="CX140" s="17">
        <f>SMALL($BO140:$CR140,4)</f>
        <v>0</v>
      </c>
      <c r="CY140" s="17">
        <f>SMALL($BO140:$CR140,5)</f>
        <v>0</v>
      </c>
      <c r="CZ140" s="17">
        <f>SMALL($BO140:$CR140,6)</f>
        <v>0</v>
      </c>
      <c r="DA140" s="17">
        <f>SMALL($BO140:$CR140,7)</f>
        <v>0</v>
      </c>
      <c r="DB140" s="17">
        <f>SMALL($BO140:$CR140,8)</f>
        <v>0</v>
      </c>
      <c r="DC140" s="17">
        <f>SMALL($BO140:$CR140,9)</f>
        <v>0</v>
      </c>
      <c r="DD140" s="17">
        <f>SMALL($BO140:$CR140,10)</f>
        <v>0</v>
      </c>
      <c r="DE140" s="17">
        <f>SMALL($BO140:$CR140,11)</f>
        <v>0</v>
      </c>
      <c r="DF140" s="17">
        <f>SMALL($BO140:$CR140,12)</f>
        <v>0</v>
      </c>
      <c r="DG140" s="17">
        <f>SMALL($BO140:$CR140,13)</f>
        <v>0</v>
      </c>
      <c r="DH140" s="17">
        <f>SMALL($BO140:$CR140,14)</f>
        <v>0</v>
      </c>
      <c r="DI140" s="17">
        <f>SMALL($BO140:$CR140,15)</f>
        <v>0</v>
      </c>
      <c r="DJ140" s="17">
        <f>SMALL($BO140:$CR140,16)</f>
        <v>0</v>
      </c>
      <c r="DK140" s="17">
        <f>SMALL($BO140:$CR140,17)</f>
        <v>0</v>
      </c>
      <c r="DL140" s="17">
        <f>SMALL($BO140:$CR140,18)</f>
        <v>0</v>
      </c>
      <c r="DM140" s="17">
        <f>SMALL($BO140:$CR140,19)</f>
        <v>0</v>
      </c>
      <c r="DN140" s="17">
        <f>SMALL($BO140:$CR140,20)</f>
        <v>0</v>
      </c>
      <c r="DO140" s="17">
        <f>SMALL($BO140:$CR140,21)</f>
        <v>0</v>
      </c>
      <c r="DP140" s="17">
        <f>SMALL($BO140:$CR140,22)</f>
        <v>0</v>
      </c>
      <c r="DQ140" s="17">
        <f>SMALL($BO140:$CR140,23)</f>
        <v>0</v>
      </c>
      <c r="DR140" s="17">
        <f>SMALL($BO140:$CR140,24)</f>
        <v>0</v>
      </c>
      <c r="DS140" s="17">
        <f>SMALL($BO140:$CR140,25)</f>
        <v>0</v>
      </c>
      <c r="DT140">
        <f>SMALL($BO140:$CR140,26)</f>
        <v>0</v>
      </c>
      <c r="DU140">
        <f>SMALL($BO140:$CR140,27)</f>
        <v>0</v>
      </c>
      <c r="DV140">
        <f>SMALL($BO140:$CR140,28)</f>
        <v>0</v>
      </c>
      <c r="DW140">
        <f>SMALL($BO140:$CR140,29)</f>
        <v>0</v>
      </c>
      <c r="DX140">
        <f>SMALL($BO140:$CR140,30)</f>
        <v>10</v>
      </c>
    </row>
    <row r="141" spans="1:128" ht="12.75">
      <c r="A141">
        <v>134</v>
      </c>
      <c r="B141" t="s">
        <v>147</v>
      </c>
      <c r="C141" s="22"/>
      <c r="D141" s="30">
        <f>CS141-SUM($CU141:CHOOSE($CU$8,$CU141,$CV141,$CW141,$CX141,$CY141,$CZ141,$DA141,$DB141,$DC141,$DD141,$DE141,$DF141,$DG141,$DH141,$DI141,$DJ141,$DK141,$DL141,$DM141,$DN141,$DO141,$DP141,$DQ141,$DR141))</f>
        <v>8</v>
      </c>
      <c r="E141" s="63"/>
      <c r="F141" s="15">
        <v>0</v>
      </c>
      <c r="G141" s="64">
        <v>0</v>
      </c>
      <c r="H141" s="15">
        <v>0</v>
      </c>
      <c r="I141" s="64">
        <v>0</v>
      </c>
      <c r="J141" s="15">
        <v>0</v>
      </c>
      <c r="K141" s="64">
        <v>0</v>
      </c>
      <c r="L141" s="15">
        <v>0</v>
      </c>
      <c r="M141" s="64">
        <v>0</v>
      </c>
      <c r="N141" s="15">
        <v>0</v>
      </c>
      <c r="O141" s="39">
        <v>0</v>
      </c>
      <c r="P141" s="15">
        <v>0</v>
      </c>
      <c r="Q141" s="4">
        <v>0</v>
      </c>
      <c r="R141" s="15">
        <v>0</v>
      </c>
      <c r="S141" s="4">
        <v>0</v>
      </c>
      <c r="T141" s="15">
        <v>0</v>
      </c>
      <c r="U141" s="64">
        <v>0</v>
      </c>
      <c r="V141" s="15">
        <v>0</v>
      </c>
      <c r="W141" s="4">
        <v>0</v>
      </c>
      <c r="X141" s="15">
        <v>0</v>
      </c>
      <c r="Y141" s="39">
        <v>0</v>
      </c>
      <c r="Z141" s="15">
        <v>0</v>
      </c>
      <c r="AA141" s="4">
        <v>0</v>
      </c>
      <c r="AB141" s="15">
        <v>0</v>
      </c>
      <c r="AC141" s="4">
        <v>0</v>
      </c>
      <c r="AD141" s="15">
        <v>0</v>
      </c>
      <c r="AE141" s="64">
        <v>0</v>
      </c>
      <c r="AF141" s="15">
        <v>0</v>
      </c>
      <c r="AG141" s="39">
        <v>0</v>
      </c>
      <c r="AH141" s="15">
        <v>0</v>
      </c>
      <c r="AI141" s="64">
        <v>0</v>
      </c>
      <c r="AJ141" s="15">
        <v>0</v>
      </c>
      <c r="AK141" s="64">
        <v>0</v>
      </c>
      <c r="AL141" s="15">
        <v>0</v>
      </c>
      <c r="AM141" s="64">
        <v>0</v>
      </c>
      <c r="AN141" s="15">
        <v>0</v>
      </c>
      <c r="AO141" s="64">
        <v>0</v>
      </c>
      <c r="AP141" s="15">
        <v>0</v>
      </c>
      <c r="AQ141" s="64">
        <v>0</v>
      </c>
      <c r="AR141" s="15">
        <v>0</v>
      </c>
      <c r="AS141" s="64">
        <v>0</v>
      </c>
      <c r="AT141" s="15">
        <v>0</v>
      </c>
      <c r="AU141" s="64">
        <v>0</v>
      </c>
      <c r="AV141" s="15">
        <v>0</v>
      </c>
      <c r="AW141" s="64">
        <v>0</v>
      </c>
      <c r="AX141" s="15">
        <v>0</v>
      </c>
      <c r="AY141" s="39">
        <v>0</v>
      </c>
      <c r="AZ141" s="67">
        <v>0</v>
      </c>
      <c r="BA141" s="64">
        <v>0</v>
      </c>
      <c r="BB141" s="15">
        <v>0</v>
      </c>
      <c r="BC141" s="64">
        <v>0</v>
      </c>
      <c r="BD141" s="15">
        <v>0</v>
      </c>
      <c r="BE141" s="64">
        <v>0</v>
      </c>
      <c r="BF141" s="15">
        <v>0</v>
      </c>
      <c r="BG141" s="64">
        <v>0</v>
      </c>
      <c r="BH141" s="15">
        <v>0</v>
      </c>
      <c r="BI141" s="39">
        <v>0</v>
      </c>
      <c r="BJ141" s="15">
        <v>0</v>
      </c>
      <c r="BK141" s="39">
        <v>0</v>
      </c>
      <c r="BL141" s="55">
        <v>43</v>
      </c>
      <c r="BM141" s="4">
        <f>51-BL141</f>
        <v>8</v>
      </c>
      <c r="BN141" s="31"/>
      <c r="BO141" s="28">
        <f>G141</f>
        <v>0</v>
      </c>
      <c r="BP141" s="28">
        <f>I141</f>
        <v>0</v>
      </c>
      <c r="BQ141" s="28">
        <f>K141</f>
        <v>0</v>
      </c>
      <c r="BR141" s="28">
        <f>M141</f>
        <v>0</v>
      </c>
      <c r="BS141" s="28">
        <f>O141</f>
        <v>0</v>
      </c>
      <c r="BT141" s="28">
        <f>Q141</f>
        <v>0</v>
      </c>
      <c r="BU141" s="28">
        <f>S141</f>
        <v>0</v>
      </c>
      <c r="BV141" s="28">
        <f>U141</f>
        <v>0</v>
      </c>
      <c r="BW141" s="28">
        <f>W141</f>
        <v>0</v>
      </c>
      <c r="BX141" s="28">
        <f>Y141</f>
        <v>0</v>
      </c>
      <c r="BY141" s="28">
        <f>AA141</f>
        <v>0</v>
      </c>
      <c r="BZ141" s="28">
        <f>AC141</f>
        <v>0</v>
      </c>
      <c r="CA141" s="28">
        <f>AE141</f>
        <v>0</v>
      </c>
      <c r="CB141" s="28">
        <f>AG141</f>
        <v>0</v>
      </c>
      <c r="CC141" s="28">
        <f>AI141</f>
        <v>0</v>
      </c>
      <c r="CD141" s="28">
        <f>AK141</f>
        <v>0</v>
      </c>
      <c r="CE141" s="28">
        <f>AM141</f>
        <v>0</v>
      </c>
      <c r="CF141" s="28">
        <f>AO141</f>
        <v>0</v>
      </c>
      <c r="CG141" s="28">
        <f>AQ141</f>
        <v>0</v>
      </c>
      <c r="CH141" s="28">
        <f>AS141</f>
        <v>0</v>
      </c>
      <c r="CI141" s="28">
        <f>AU141</f>
        <v>0</v>
      </c>
      <c r="CJ141" s="28">
        <f>AW141</f>
        <v>0</v>
      </c>
      <c r="CK141" s="28">
        <f>AY141</f>
        <v>0</v>
      </c>
      <c r="CL141" s="28">
        <f>BA141</f>
        <v>0</v>
      </c>
      <c r="CM141" s="28">
        <f>BC141</f>
        <v>0</v>
      </c>
      <c r="CN141" s="28">
        <f>BE141</f>
        <v>0</v>
      </c>
      <c r="CO141" s="28">
        <f>BG141</f>
        <v>0</v>
      </c>
      <c r="CP141" s="28">
        <f>BI141</f>
        <v>0</v>
      </c>
      <c r="CQ141" s="28">
        <f>BK141</f>
        <v>0</v>
      </c>
      <c r="CR141" s="28">
        <f>BM141</f>
        <v>8</v>
      </c>
      <c r="CS141" s="29">
        <f>SUM(BO141:CR141)</f>
        <v>8</v>
      </c>
      <c r="CU141" s="17">
        <f>SMALL($BO141:$CR141,1)</f>
        <v>0</v>
      </c>
      <c r="CV141" s="17">
        <f>SMALL($BO141:$CR141,2)</f>
        <v>0</v>
      </c>
      <c r="CW141" s="17">
        <f>SMALL($BO141:$CR141,3)</f>
        <v>0</v>
      </c>
      <c r="CX141" s="17">
        <f>SMALL($BO141:$CR141,4)</f>
        <v>0</v>
      </c>
      <c r="CY141" s="17">
        <f>SMALL($BO141:$CR141,5)</f>
        <v>0</v>
      </c>
      <c r="CZ141" s="17">
        <f>SMALL($BO141:$CR141,6)</f>
        <v>0</v>
      </c>
      <c r="DA141" s="17">
        <f>SMALL($BO141:$CR141,7)</f>
        <v>0</v>
      </c>
      <c r="DB141" s="17">
        <f>SMALL($BO141:$CR141,8)</f>
        <v>0</v>
      </c>
      <c r="DC141" s="17">
        <f>SMALL($BO141:$CR141,9)</f>
        <v>0</v>
      </c>
      <c r="DD141" s="17">
        <f>SMALL($BO141:$CR141,10)</f>
        <v>0</v>
      </c>
      <c r="DE141" s="17">
        <f>SMALL($BO141:$CR141,11)</f>
        <v>0</v>
      </c>
      <c r="DF141" s="17">
        <f>SMALL($BO141:$CR141,12)</f>
        <v>0</v>
      </c>
      <c r="DG141" s="17">
        <f>SMALL($BO141:$CR141,13)</f>
        <v>0</v>
      </c>
      <c r="DH141" s="17">
        <f>SMALL($BO141:$CR141,14)</f>
        <v>0</v>
      </c>
      <c r="DI141" s="17">
        <f>SMALL($BO141:$CR141,15)</f>
        <v>0</v>
      </c>
      <c r="DJ141" s="17">
        <f>SMALL($BO141:$CR141,16)</f>
        <v>0</v>
      </c>
      <c r="DK141" s="17">
        <f>SMALL($BO141:$CR141,17)</f>
        <v>0</v>
      </c>
      <c r="DL141" s="17">
        <f>SMALL($BO141:$CR141,18)</f>
        <v>0</v>
      </c>
      <c r="DM141" s="17">
        <f>SMALL($BO141:$CR141,19)</f>
        <v>0</v>
      </c>
      <c r="DN141" s="17">
        <f>SMALL($BO141:$CR141,20)</f>
        <v>0</v>
      </c>
      <c r="DO141" s="17">
        <f>SMALL($BO141:$CR141,21)</f>
        <v>0</v>
      </c>
      <c r="DP141" s="17">
        <f>SMALL($BO141:$CR141,22)</f>
        <v>0</v>
      </c>
      <c r="DQ141" s="17">
        <f>SMALL($BO141:$CR141,23)</f>
        <v>0</v>
      </c>
      <c r="DR141" s="17">
        <f>SMALL($BO141:$CR141,24)</f>
        <v>0</v>
      </c>
      <c r="DS141" s="17">
        <f>SMALL($BO141:$CR141,25)</f>
        <v>0</v>
      </c>
      <c r="DT141">
        <f>SMALL($BO141:$CR141,26)</f>
        <v>0</v>
      </c>
      <c r="DU141">
        <f>SMALL($BO141:$CR141,27)</f>
        <v>0</v>
      </c>
      <c r="DV141">
        <f>SMALL($BO141:$CR141,28)</f>
        <v>0</v>
      </c>
      <c r="DW141">
        <f>SMALL($BO141:$CR141,29)</f>
        <v>0</v>
      </c>
      <c r="DX141">
        <f>SMALL($BO141:$CR141,30)</f>
        <v>8</v>
      </c>
    </row>
    <row r="142" spans="1:128" ht="12.75">
      <c r="A142">
        <v>133</v>
      </c>
      <c r="B142" s="1" t="s">
        <v>148</v>
      </c>
      <c r="C142" s="22"/>
      <c r="D142" s="30">
        <f>CS142-SUM($CU142:CHOOSE($CU$8,$CU142,$CV142,$CW142,$CX142,$CY142,$CZ142,$DA142,$DB142,$DC142,$DD142,$DE142,$DF142,$DG142,$DH142,$DI142,$DJ142,$DK142,$DL142,$DM142,$DN142,$DO142,$DP142,$DQ142,$DR142))</f>
        <v>7</v>
      </c>
      <c r="E142" s="63"/>
      <c r="F142" s="15">
        <v>0</v>
      </c>
      <c r="G142" s="64">
        <v>0</v>
      </c>
      <c r="H142" s="15">
        <v>0</v>
      </c>
      <c r="I142" s="64">
        <v>0</v>
      </c>
      <c r="J142" s="15">
        <v>0</v>
      </c>
      <c r="K142" s="64">
        <v>0</v>
      </c>
      <c r="L142" s="15">
        <v>0</v>
      </c>
      <c r="M142" s="64">
        <v>0</v>
      </c>
      <c r="N142" s="15">
        <v>0</v>
      </c>
      <c r="O142" s="39">
        <v>0</v>
      </c>
      <c r="P142" s="15">
        <v>0</v>
      </c>
      <c r="Q142" s="4">
        <v>0</v>
      </c>
      <c r="R142" s="15">
        <v>0</v>
      </c>
      <c r="S142" s="4">
        <v>0</v>
      </c>
      <c r="T142" s="15">
        <v>0</v>
      </c>
      <c r="U142" s="64">
        <v>0</v>
      </c>
      <c r="V142" s="15">
        <v>0</v>
      </c>
      <c r="W142" s="4">
        <v>0</v>
      </c>
      <c r="X142" s="15">
        <v>0</v>
      </c>
      <c r="Y142" s="39">
        <v>0</v>
      </c>
      <c r="Z142" s="15">
        <v>0</v>
      </c>
      <c r="AA142" s="4">
        <v>0</v>
      </c>
      <c r="AB142" s="15">
        <v>0</v>
      </c>
      <c r="AC142" s="4">
        <v>0</v>
      </c>
      <c r="AD142" s="15">
        <v>0</v>
      </c>
      <c r="AE142" s="64">
        <v>0</v>
      </c>
      <c r="AF142" s="15">
        <v>0</v>
      </c>
      <c r="AG142" s="39">
        <v>0</v>
      </c>
      <c r="AH142" s="15">
        <v>0</v>
      </c>
      <c r="AI142" s="64">
        <v>0</v>
      </c>
      <c r="AJ142" s="15">
        <v>0</v>
      </c>
      <c r="AK142" s="64">
        <v>0</v>
      </c>
      <c r="AL142" s="15">
        <v>0</v>
      </c>
      <c r="AM142" s="64">
        <v>0</v>
      </c>
      <c r="AN142" s="15">
        <v>0</v>
      </c>
      <c r="AO142" s="64">
        <v>0</v>
      </c>
      <c r="AP142" s="15">
        <v>0</v>
      </c>
      <c r="AQ142" s="64">
        <v>0</v>
      </c>
      <c r="AR142" s="15">
        <v>0</v>
      </c>
      <c r="AS142" s="64">
        <v>0</v>
      </c>
      <c r="AT142" s="15">
        <v>0</v>
      </c>
      <c r="AU142" s="64">
        <v>0</v>
      </c>
      <c r="AV142" s="15">
        <v>0</v>
      </c>
      <c r="AW142" s="64">
        <v>0</v>
      </c>
      <c r="AX142" s="15">
        <v>0</v>
      </c>
      <c r="AY142" s="39">
        <v>0</v>
      </c>
      <c r="AZ142" s="67">
        <v>0</v>
      </c>
      <c r="BA142" s="64">
        <v>0</v>
      </c>
      <c r="BB142" s="15">
        <v>0</v>
      </c>
      <c r="BC142" s="64">
        <v>0</v>
      </c>
      <c r="BD142" s="15">
        <v>0</v>
      </c>
      <c r="BE142" s="64">
        <v>0</v>
      </c>
      <c r="BF142" s="15">
        <v>0</v>
      </c>
      <c r="BG142" s="64">
        <v>0</v>
      </c>
      <c r="BH142" s="15">
        <v>0</v>
      </c>
      <c r="BI142" s="39">
        <v>0</v>
      </c>
      <c r="BJ142" s="15">
        <v>0</v>
      </c>
      <c r="BK142" s="39">
        <v>0</v>
      </c>
      <c r="BL142" s="55">
        <v>44</v>
      </c>
      <c r="BM142" s="4">
        <f>51-BL142</f>
        <v>7</v>
      </c>
      <c r="BN142" s="31"/>
      <c r="BO142" s="28">
        <f>G142</f>
        <v>0</v>
      </c>
      <c r="BP142" s="28">
        <f>I142</f>
        <v>0</v>
      </c>
      <c r="BQ142" s="28">
        <f>K142</f>
        <v>0</v>
      </c>
      <c r="BR142" s="28">
        <f>M142</f>
        <v>0</v>
      </c>
      <c r="BS142" s="28">
        <f>O142</f>
        <v>0</v>
      </c>
      <c r="BT142" s="28">
        <f>Q142</f>
        <v>0</v>
      </c>
      <c r="BU142" s="28">
        <f>S142</f>
        <v>0</v>
      </c>
      <c r="BV142" s="28">
        <f>U142</f>
        <v>0</v>
      </c>
      <c r="BW142" s="28">
        <f>W142</f>
        <v>0</v>
      </c>
      <c r="BX142" s="28">
        <f>Y142</f>
        <v>0</v>
      </c>
      <c r="BY142" s="28">
        <f>AA142</f>
        <v>0</v>
      </c>
      <c r="BZ142" s="28">
        <f>AC142</f>
        <v>0</v>
      </c>
      <c r="CA142" s="28">
        <f>AE142</f>
        <v>0</v>
      </c>
      <c r="CB142" s="28">
        <f>AG142</f>
        <v>0</v>
      </c>
      <c r="CC142" s="28">
        <f>AI142</f>
        <v>0</v>
      </c>
      <c r="CD142" s="28">
        <f>AK142</f>
        <v>0</v>
      </c>
      <c r="CE142" s="28">
        <f>AM142</f>
        <v>0</v>
      </c>
      <c r="CF142" s="28">
        <f>AO142</f>
        <v>0</v>
      </c>
      <c r="CG142" s="28">
        <f>AQ142</f>
        <v>0</v>
      </c>
      <c r="CH142" s="28">
        <f>AS142</f>
        <v>0</v>
      </c>
      <c r="CI142" s="28">
        <f>AU142</f>
        <v>0</v>
      </c>
      <c r="CJ142" s="28">
        <f>AW142</f>
        <v>0</v>
      </c>
      <c r="CK142" s="28">
        <f>AY142</f>
        <v>0</v>
      </c>
      <c r="CL142" s="28">
        <f>BA142</f>
        <v>0</v>
      </c>
      <c r="CM142" s="28">
        <f>BC142</f>
        <v>0</v>
      </c>
      <c r="CN142" s="28">
        <f>BE142</f>
        <v>0</v>
      </c>
      <c r="CO142" s="28">
        <f>BG142</f>
        <v>0</v>
      </c>
      <c r="CP142" s="28">
        <f>BI142</f>
        <v>0</v>
      </c>
      <c r="CQ142" s="28">
        <f>BK142</f>
        <v>0</v>
      </c>
      <c r="CR142" s="28">
        <f>BM142</f>
        <v>7</v>
      </c>
      <c r="CS142" s="29">
        <f>SUM(BO142:CR142)</f>
        <v>7</v>
      </c>
      <c r="CU142" s="17">
        <f>SMALL($BO142:$CR142,1)</f>
        <v>0</v>
      </c>
      <c r="CV142" s="17">
        <f>SMALL($BO142:$CR142,2)</f>
        <v>0</v>
      </c>
      <c r="CW142" s="17">
        <f>SMALL($BO142:$CR142,3)</f>
        <v>0</v>
      </c>
      <c r="CX142" s="17">
        <f>SMALL($BO142:$CR142,4)</f>
        <v>0</v>
      </c>
      <c r="CY142" s="17">
        <f>SMALL($BO142:$CR142,5)</f>
        <v>0</v>
      </c>
      <c r="CZ142" s="17">
        <f>SMALL($BO142:$CR142,6)</f>
        <v>0</v>
      </c>
      <c r="DA142" s="17">
        <f>SMALL($BO142:$CR142,7)</f>
        <v>0</v>
      </c>
      <c r="DB142" s="17">
        <f>SMALL($BO142:$CR142,8)</f>
        <v>0</v>
      </c>
      <c r="DC142" s="17">
        <f>SMALL($BO142:$CR142,9)</f>
        <v>0</v>
      </c>
      <c r="DD142" s="17">
        <f>SMALL($BO142:$CR142,10)</f>
        <v>0</v>
      </c>
      <c r="DE142" s="17">
        <f>SMALL($BO142:$CR142,11)</f>
        <v>0</v>
      </c>
      <c r="DF142" s="17">
        <f>SMALL($BO142:$CR142,12)</f>
        <v>0</v>
      </c>
      <c r="DG142" s="17">
        <f>SMALL($BO142:$CR142,13)</f>
        <v>0</v>
      </c>
      <c r="DH142" s="17">
        <f>SMALL($BO142:$CR142,14)</f>
        <v>0</v>
      </c>
      <c r="DI142" s="17">
        <f>SMALL($BO142:$CR142,15)</f>
        <v>0</v>
      </c>
      <c r="DJ142" s="17">
        <f>SMALL($BO142:$CR142,16)</f>
        <v>0</v>
      </c>
      <c r="DK142" s="17">
        <f>SMALL($BO142:$CR142,17)</f>
        <v>0</v>
      </c>
      <c r="DL142" s="17">
        <f>SMALL($BO142:$CR142,18)</f>
        <v>0</v>
      </c>
      <c r="DM142" s="17">
        <f>SMALL($BO142:$CR142,19)</f>
        <v>0</v>
      </c>
      <c r="DN142" s="17">
        <f>SMALL($BO142:$CR142,20)</f>
        <v>0</v>
      </c>
      <c r="DO142" s="17">
        <f>SMALL($BO142:$CR142,21)</f>
        <v>0</v>
      </c>
      <c r="DP142" s="17">
        <f>SMALL($BO142:$CR142,22)</f>
        <v>0</v>
      </c>
      <c r="DQ142" s="17">
        <f>SMALL($BO142:$CR142,23)</f>
        <v>0</v>
      </c>
      <c r="DR142" s="17">
        <f>SMALL($BO142:$CR142,24)</f>
        <v>0</v>
      </c>
      <c r="DS142" s="17">
        <f>SMALL($BO142:$CR142,25)</f>
        <v>0</v>
      </c>
      <c r="DT142">
        <f>SMALL($BO142:$CR142,26)</f>
        <v>0</v>
      </c>
      <c r="DU142">
        <f>SMALL($BO142:$CR142,27)</f>
        <v>0</v>
      </c>
      <c r="DV142">
        <f>SMALL($BO142:$CR142,28)</f>
        <v>0</v>
      </c>
      <c r="DW142">
        <f>SMALL($BO142:$CR142,29)</f>
        <v>0</v>
      </c>
      <c r="DX142">
        <f>SMALL($BO142:$CR142,30)</f>
        <v>7</v>
      </c>
    </row>
    <row r="143" spans="1:128" ht="12.75">
      <c r="A143">
        <v>133</v>
      </c>
      <c r="B143" s="13" t="s">
        <v>96</v>
      </c>
      <c r="C143" s="22"/>
      <c r="D143" s="30">
        <f>CS143-SUM($CU143:CHOOSE($CU$8,$CU143,$CV143,$CW143,$CX143,$CY143,$CZ143,$DA143,$DB143,$DC143,$DD143,$DE143,$DF143,$DG143,$DH143,$DI143,$DJ143,$DK143,$DL143,$DM143,$DN143,$DO143,$DP143,$DQ143,$DR143))</f>
        <v>6</v>
      </c>
      <c r="E143" s="63"/>
      <c r="F143" s="59">
        <v>0</v>
      </c>
      <c r="G143" s="60">
        <v>0</v>
      </c>
      <c r="H143" s="59">
        <v>0</v>
      </c>
      <c r="I143" s="60">
        <v>0</v>
      </c>
      <c r="J143" s="59">
        <v>0</v>
      </c>
      <c r="K143" s="60">
        <v>0</v>
      </c>
      <c r="L143" s="59">
        <v>0</v>
      </c>
      <c r="M143" s="60">
        <v>0</v>
      </c>
      <c r="N143" s="59">
        <v>0</v>
      </c>
      <c r="O143" s="61">
        <v>0</v>
      </c>
      <c r="P143" s="59">
        <v>0</v>
      </c>
      <c r="Q143" s="25">
        <v>0</v>
      </c>
      <c r="R143" s="59">
        <v>0</v>
      </c>
      <c r="S143" s="25">
        <v>0</v>
      </c>
      <c r="T143" s="59">
        <v>0</v>
      </c>
      <c r="U143" s="60">
        <v>0</v>
      </c>
      <c r="V143" s="59">
        <v>0</v>
      </c>
      <c r="W143" s="25">
        <v>0</v>
      </c>
      <c r="X143" s="59">
        <v>0</v>
      </c>
      <c r="Y143" s="61">
        <v>0</v>
      </c>
      <c r="Z143" s="15">
        <v>0</v>
      </c>
      <c r="AA143" s="4">
        <v>0</v>
      </c>
      <c r="AB143" s="15">
        <v>0</v>
      </c>
      <c r="AC143" s="4">
        <v>0</v>
      </c>
      <c r="AD143" s="15">
        <v>0</v>
      </c>
      <c r="AE143" s="64">
        <v>0</v>
      </c>
      <c r="AF143" s="15">
        <v>0</v>
      </c>
      <c r="AG143" s="39">
        <v>0</v>
      </c>
      <c r="AH143" s="15">
        <v>0</v>
      </c>
      <c r="AI143" s="64">
        <v>0</v>
      </c>
      <c r="AJ143" s="15">
        <v>0</v>
      </c>
      <c r="AK143" s="64">
        <v>0</v>
      </c>
      <c r="AL143" s="15">
        <v>0</v>
      </c>
      <c r="AM143" s="64">
        <v>0</v>
      </c>
      <c r="AN143" s="15">
        <v>0</v>
      </c>
      <c r="AO143" s="64">
        <v>0</v>
      </c>
      <c r="AP143" s="15">
        <v>0</v>
      </c>
      <c r="AQ143" s="64">
        <v>0</v>
      </c>
      <c r="AR143" s="15">
        <v>0</v>
      </c>
      <c r="AS143" s="64">
        <v>0</v>
      </c>
      <c r="AT143" s="59">
        <v>0</v>
      </c>
      <c r="AU143" s="64">
        <v>0</v>
      </c>
      <c r="AV143" s="59">
        <v>0</v>
      </c>
      <c r="AW143" s="60">
        <v>0</v>
      </c>
      <c r="AX143" s="59">
        <v>0</v>
      </c>
      <c r="AY143" s="61">
        <v>0</v>
      </c>
      <c r="AZ143" s="69">
        <v>0</v>
      </c>
      <c r="BA143" s="60">
        <v>0</v>
      </c>
      <c r="BB143" s="59">
        <v>0</v>
      </c>
      <c r="BC143" s="60">
        <v>0</v>
      </c>
      <c r="BD143" s="59">
        <v>0</v>
      </c>
      <c r="BE143" s="60">
        <v>0</v>
      </c>
      <c r="BF143" s="59">
        <v>0</v>
      </c>
      <c r="BG143" s="60">
        <v>0</v>
      </c>
      <c r="BH143" s="59">
        <v>0</v>
      </c>
      <c r="BI143" s="61">
        <v>0</v>
      </c>
      <c r="BJ143" s="59">
        <v>0</v>
      </c>
      <c r="BK143" s="61">
        <v>0</v>
      </c>
      <c r="BL143" s="55">
        <v>45</v>
      </c>
      <c r="BM143" s="4">
        <f>51-BL143</f>
        <v>6</v>
      </c>
      <c r="BN143" s="31"/>
      <c r="BO143" s="28">
        <f>G143</f>
        <v>0</v>
      </c>
      <c r="BP143" s="28">
        <f>I143</f>
        <v>0</v>
      </c>
      <c r="BQ143" s="28">
        <f>K143</f>
        <v>0</v>
      </c>
      <c r="BR143" s="28">
        <f>M143</f>
        <v>0</v>
      </c>
      <c r="BS143" s="28">
        <f>O143</f>
        <v>0</v>
      </c>
      <c r="BT143" s="28">
        <f>Q143</f>
        <v>0</v>
      </c>
      <c r="BU143" s="28">
        <f>S143</f>
        <v>0</v>
      </c>
      <c r="BV143" s="28">
        <f>U143</f>
        <v>0</v>
      </c>
      <c r="BW143" s="28">
        <f>W143</f>
        <v>0</v>
      </c>
      <c r="BX143" s="28">
        <f>Y143</f>
        <v>0</v>
      </c>
      <c r="BY143" s="28">
        <f>AA143</f>
        <v>0</v>
      </c>
      <c r="BZ143" s="28">
        <f>AC143</f>
        <v>0</v>
      </c>
      <c r="CA143" s="28">
        <f>AE143</f>
        <v>0</v>
      </c>
      <c r="CB143" s="28">
        <f>AG143</f>
        <v>0</v>
      </c>
      <c r="CC143" s="28">
        <f>AI143</f>
        <v>0</v>
      </c>
      <c r="CD143" s="28">
        <f>AK143</f>
        <v>0</v>
      </c>
      <c r="CE143" s="28">
        <f>AM143</f>
        <v>0</v>
      </c>
      <c r="CF143" s="28">
        <f>AO143</f>
        <v>0</v>
      </c>
      <c r="CG143" s="28">
        <f>AQ143</f>
        <v>0</v>
      </c>
      <c r="CH143" s="28">
        <f>AS143</f>
        <v>0</v>
      </c>
      <c r="CI143" s="28">
        <f>AU143</f>
        <v>0</v>
      </c>
      <c r="CJ143" s="28">
        <f>AW143</f>
        <v>0</v>
      </c>
      <c r="CK143" s="28">
        <f>AY143</f>
        <v>0</v>
      </c>
      <c r="CL143" s="28">
        <f>BA143</f>
        <v>0</v>
      </c>
      <c r="CM143" s="28">
        <f>BC143</f>
        <v>0</v>
      </c>
      <c r="CN143" s="28">
        <f>BE143</f>
        <v>0</v>
      </c>
      <c r="CO143" s="28">
        <f>BG143</f>
        <v>0</v>
      </c>
      <c r="CP143" s="28">
        <f>BI143</f>
        <v>0</v>
      </c>
      <c r="CQ143" s="28">
        <f>BK143</f>
        <v>0</v>
      </c>
      <c r="CR143" s="28">
        <f>BM143</f>
        <v>6</v>
      </c>
      <c r="CS143" s="29">
        <f>SUM(BO143:CR143)</f>
        <v>6</v>
      </c>
      <c r="CU143" s="17">
        <f>SMALL($BO143:$CR143,1)</f>
        <v>0</v>
      </c>
      <c r="CV143" s="17">
        <f>SMALL($BO143:$CR143,2)</f>
        <v>0</v>
      </c>
      <c r="CW143" s="17">
        <f>SMALL($BO143:$CR143,3)</f>
        <v>0</v>
      </c>
      <c r="CX143" s="17">
        <f>SMALL($BO143:$CR143,4)</f>
        <v>0</v>
      </c>
      <c r="CY143" s="17">
        <f>SMALL($BO143:$CR143,5)</f>
        <v>0</v>
      </c>
      <c r="CZ143" s="17">
        <f>SMALL($BO143:$CR143,6)</f>
        <v>0</v>
      </c>
      <c r="DA143" s="17">
        <f>SMALL($BO143:$CR143,7)</f>
        <v>0</v>
      </c>
      <c r="DB143" s="17">
        <f>SMALL($BO143:$CR143,8)</f>
        <v>0</v>
      </c>
      <c r="DC143" s="17">
        <f>SMALL($BO143:$CR143,9)</f>
        <v>0</v>
      </c>
      <c r="DD143" s="17">
        <f>SMALL($BO143:$CR143,10)</f>
        <v>0</v>
      </c>
      <c r="DE143" s="17">
        <f>SMALL($BO143:$CR143,11)</f>
        <v>0</v>
      </c>
      <c r="DF143" s="17">
        <f>SMALL($BO143:$CR143,12)</f>
        <v>0</v>
      </c>
      <c r="DG143" s="17">
        <f>SMALL($BO143:$CR143,13)</f>
        <v>0</v>
      </c>
      <c r="DH143" s="17">
        <f>SMALL($BO143:$CR143,14)</f>
        <v>0</v>
      </c>
      <c r="DI143" s="17">
        <f>SMALL($BO143:$CR143,15)</f>
        <v>0</v>
      </c>
      <c r="DJ143" s="17">
        <f>SMALL($BO143:$CR143,16)</f>
        <v>0</v>
      </c>
      <c r="DK143" s="17">
        <f>SMALL($BO143:$CR143,17)</f>
        <v>0</v>
      </c>
      <c r="DL143" s="17">
        <f>SMALL($BO143:$CR143,18)</f>
        <v>0</v>
      </c>
      <c r="DM143" s="17">
        <f>SMALL($BO143:$CR143,19)</f>
        <v>0</v>
      </c>
      <c r="DN143" s="17">
        <f>SMALL($BO143:$CR143,20)</f>
        <v>0</v>
      </c>
      <c r="DO143" s="17">
        <f>SMALL($BO143:$CR143,21)</f>
        <v>0</v>
      </c>
      <c r="DP143" s="17">
        <f>SMALL($BO143:$CR143,22)</f>
        <v>0</v>
      </c>
      <c r="DQ143" s="17">
        <f>SMALL($BO143:$CR143,23)</f>
        <v>0</v>
      </c>
      <c r="DR143" s="17">
        <f>SMALL($BO143:$CR143,24)</f>
        <v>0</v>
      </c>
      <c r="DS143" s="17">
        <f>SMALL($BO143:$CR143,25)</f>
        <v>0</v>
      </c>
      <c r="DT143">
        <f>SMALL($BO143:$CR143,26)</f>
        <v>0</v>
      </c>
      <c r="DU143">
        <f>SMALL($BO143:$CR143,27)</f>
        <v>0</v>
      </c>
      <c r="DV143">
        <f>SMALL($BO143:$CR143,28)</f>
        <v>0</v>
      </c>
      <c r="DW143">
        <f>SMALL($BO143:$CR143,29)</f>
        <v>0</v>
      </c>
      <c r="DX143">
        <f>SMALL($BO143:$CR143,30)</f>
        <v>6</v>
      </c>
    </row>
  </sheetData>
  <mergeCells count="13">
    <mergeCell ref="Z6:AG6"/>
    <mergeCell ref="AH6:AY6"/>
    <mergeCell ref="AH7:AY7"/>
    <mergeCell ref="Z7:AG7"/>
    <mergeCell ref="AZ6:BI6"/>
    <mergeCell ref="AZ7:BI7"/>
    <mergeCell ref="F2:BM4"/>
    <mergeCell ref="BL6:BM6"/>
    <mergeCell ref="BL7:BM7"/>
    <mergeCell ref="F6:O6"/>
    <mergeCell ref="F7:O7"/>
    <mergeCell ref="P6:Y6"/>
    <mergeCell ref="P7:Y7"/>
  </mergeCells>
  <printOptions gridLines="1"/>
  <pageMargins left="0.45" right="0.23" top="0.4" bottom="0.45" header="0.18" footer="0.17"/>
  <pageSetup orientation="landscape" paperSize="9" r:id="rId1"/>
  <headerFooter alignWithMargins="0">
    <oddHeader>&amp;C&amp;F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Illycaffè S.p.A.</dc:creator>
  <cp:keywords/>
  <dc:description/>
  <cp:lastModifiedBy>Daniela</cp:lastModifiedBy>
  <cp:lastPrinted>2008-07-13T22:13:37Z</cp:lastPrinted>
  <dcterms:created xsi:type="dcterms:W3CDTF">1999-04-29T15:58:00Z</dcterms:created>
  <dcterms:modified xsi:type="dcterms:W3CDTF">2011-10-26T15:31:10Z</dcterms:modified>
  <cp:category/>
  <cp:version/>
  <cp:contentType/>
  <cp:contentStatus/>
</cp:coreProperties>
</file>